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tonjunior\Documents\Milton_2021\TRANSPARÊNCIA_2021\EXECUÇÃO ORÇAMENTÁRIA E FINANCEIRA\M08_2021\"/>
    </mc:Choice>
  </mc:AlternateContent>
  <xr:revisionPtr revIDLastSave="0" documentId="8_{801341E4-7C28-40EF-9AB3-8693232500EC}" xr6:coauthVersionLast="45" xr6:coauthVersionMax="45" xr10:uidLastSave="{00000000-0000-0000-0000-000000000000}"/>
  <bookViews>
    <workbookView xWindow="28680" yWindow="-120" windowWidth="29040" windowHeight="15840" xr2:uid="{9C7885C0-0F95-40F8-92E6-8287ACAB0D35}"/>
  </bookViews>
  <sheets>
    <sheet name="DETALHAMENTO DAS DESPESAS" sheetId="1" r:id="rId1"/>
  </sheets>
  <externalReferences>
    <externalReference r:id="rId2"/>
    <externalReference r:id="rId3"/>
    <externalReference r:id="rId4"/>
    <externalReference r:id="rId5"/>
  </externalReferences>
  <definedNames>
    <definedName name="_Key1" hidden="1">'[1]#REF'!$B$14</definedName>
    <definedName name="_Order1" hidden="1">255</definedName>
    <definedName name="_Sort" hidden="1">'[1]#REF'!$B$7:$B$14</definedName>
    <definedName name="A">#REF!</definedName>
    <definedName name="A1_">#N/A</definedName>
    <definedName name="_xlnm.Print_Area" localSheetId="0">'DETALHAMENTO DAS DESPESAS'!$A$1:$P$54</definedName>
    <definedName name="_xlnm.Print_Area">[3]td_diasetor!$A$4:$F$56</definedName>
    <definedName name="_xlnm.Database">'[1]#REF'!$A$1:$AG$101</definedName>
    <definedName name="bdb">[1]ND!$A$1:$B$410</definedName>
    <definedName name="CORRECAO">[1]igp!$A$1:$B$313</definedName>
    <definedName name="dbd">[1]REC!$A$1:$B$744</definedName>
    <definedName name="Detalhes_do_Demonstrativo_MDE">'[4]Anexo X - ENSINO'!#REF!</definedName>
    <definedName name="DRTQ1">'[1]#REF'!$B$3:$K$34</definedName>
    <definedName name="DRTQ3">'[1]#REF'!$B$1:$K$29</definedName>
    <definedName name="DRTQ4">'[1]#REF'!$B$1:$K$56</definedName>
    <definedName name="G1065475">#REF!</definedName>
    <definedName name="G1065476">#REF!</definedName>
    <definedName name="Ganhos_e_perdas_de_receita">#REF!</definedName>
    <definedName name="Ganhos_e_Perdas_de_Receita_99">#REF!</definedName>
    <definedName name="GRAF">[1]IGPxIPC!$A$76</definedName>
    <definedName name="graf3">'[1]#REF'!$B$56:$H$98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nsOUTPODERES">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rint_Area_MI">'[1]#REF'!$A$1:$P$27</definedName>
    <definedName name="Q10.1">'[1]#REF'!$B$33:$G$72</definedName>
    <definedName name="QUADR10">'[1]#REF'!$C$1:$J$54</definedName>
    <definedName name="QUADR12">'[1]#REF'!$B$1:$G$29</definedName>
    <definedName name="quadr12.1">'[1]#REF'!$B$33:$G$72</definedName>
    <definedName name="QUADR13">'[1]#REF'!$B$1:$J$31</definedName>
    <definedName name="QUADR14">'[1]#REF'!$B$1:$J$35</definedName>
    <definedName name="QUADR14.1">'[1]#REF'!$B$36:$J$74</definedName>
    <definedName name="QUADR2">'[1]#REF'!$B$2:$J$39</definedName>
    <definedName name="QUADR8">'[1]#REF'!$B$1:$I$21</definedName>
    <definedName name="QUADR9">'[1]#REF'!$B$1:$H$36</definedName>
    <definedName name="quadro1">'[1]#REF'!$B$1:$K$60</definedName>
    <definedName name="quadro10">'[1]#REF'!$B$1:$G$29</definedName>
    <definedName name="quadro11">'[1]#REF'!$B$1:$J$40</definedName>
    <definedName name="quadro12">'[1]#REF'!$B$1:$J$35</definedName>
    <definedName name="QUADRO12.1">'[1]#REF'!$B$41:$J$72</definedName>
    <definedName name="quadro2">'[1]#REF'!$B$1:$K$23</definedName>
    <definedName name="quadro3">'[1]#REF'!$B$1:$J$63</definedName>
    <definedName name="quadro4">'[1]#REF'!$B$1:$J$39</definedName>
    <definedName name="quadro5">'[1]#REF'!$B$1:$J$23</definedName>
    <definedName name="quadro6">'[1]#REF'!$B$1:$I$21</definedName>
    <definedName name="quadro7">'[1]#REF'!$B$1:$H$36</definedName>
    <definedName name="quadro8">'[1]#REF'!$C$1:$J$54</definedName>
    <definedName name="RECOLHIMENTO">[1]cod_RECOLHIMENTO!$A$1:$B$46</definedName>
    <definedName name="RGF">#REF!</definedName>
    <definedName name="SETORES_LISTA">[1]cod_SETORES!$C$1:$K$163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es">'[4]Anexo X - ENSINO'!#REF!</definedName>
    <definedName name="teste">#REF!,#REF!</definedName>
    <definedName name="teste1">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8" i="1" l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P45" i="1"/>
  <c r="P44" i="1"/>
  <c r="P43" i="1"/>
  <c r="P41" i="1" s="1"/>
  <c r="O43" i="1"/>
  <c r="O41" i="1" s="1"/>
  <c r="N43" i="1"/>
  <c r="M43" i="1"/>
  <c r="L43" i="1"/>
  <c r="L41" i="1" s="1"/>
  <c r="K43" i="1"/>
  <c r="K41" i="1" s="1"/>
  <c r="J43" i="1"/>
  <c r="I43" i="1"/>
  <c r="H43" i="1"/>
  <c r="H41" i="1" s="1"/>
  <c r="G43" i="1"/>
  <c r="G41" i="1" s="1"/>
  <c r="F43" i="1"/>
  <c r="E43" i="1"/>
  <c r="D43" i="1"/>
  <c r="D41" i="1" s="1"/>
  <c r="C43" i="1"/>
  <c r="C41" i="1" s="1"/>
  <c r="N41" i="1"/>
  <c r="M41" i="1"/>
  <c r="J41" i="1"/>
  <c r="I41" i="1"/>
  <c r="F41" i="1"/>
  <c r="E41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1" i="1" s="1"/>
  <c r="P25" i="1"/>
  <c r="P24" i="1"/>
  <c r="P23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P18" i="1"/>
  <c r="P16" i="1"/>
  <c r="P15" i="1"/>
  <c r="P10" i="1" s="1"/>
  <c r="P14" i="1"/>
  <c r="P13" i="1"/>
  <c r="P12" i="1"/>
  <c r="O10" i="1"/>
  <c r="N10" i="1"/>
  <c r="N51" i="1" s="1"/>
  <c r="M10" i="1"/>
  <c r="M51" i="1" s="1"/>
  <c r="L10" i="1"/>
  <c r="L51" i="1" s="1"/>
  <c r="K10" i="1"/>
  <c r="J10" i="1"/>
  <c r="J51" i="1" s="1"/>
  <c r="I10" i="1"/>
  <c r="I51" i="1" s="1"/>
  <c r="H10" i="1"/>
  <c r="H51" i="1" s="1"/>
  <c r="G10" i="1"/>
  <c r="F10" i="1"/>
  <c r="F51" i="1" s="1"/>
  <c r="E10" i="1"/>
  <c r="E51" i="1" s="1"/>
  <c r="D10" i="1"/>
  <c r="D51" i="1" s="1"/>
  <c r="C10" i="1"/>
  <c r="C51" i="1" l="1"/>
  <c r="G51" i="1"/>
  <c r="K51" i="1"/>
  <c r="O51" i="1"/>
  <c r="P51" i="1"/>
</calcChain>
</file>

<file path=xl/sharedStrings.xml><?xml version="1.0" encoding="utf-8"?>
<sst xmlns="http://schemas.openxmlformats.org/spreadsheetml/2006/main" count="68" uniqueCount="68">
  <si>
    <t>MINISTÉRIO PÚBLICO DO ESTADO DE SÃO PAULO</t>
  </si>
  <si>
    <t>Detalhamento das Despesas</t>
  </si>
  <si>
    <t>Mês de Agosto de 2021</t>
  </si>
  <si>
    <t>Objeto</t>
  </si>
  <si>
    <t>Valores Previstos</t>
  </si>
  <si>
    <t xml:space="preserve">Valores Realizados </t>
  </si>
  <si>
    <t>Jan</t>
  </si>
  <si>
    <t>Fev</t>
  </si>
  <si>
    <t>Mar</t>
  </si>
  <si>
    <t>Abr</t>
  </si>
  <si>
    <t>Mai</t>
  </si>
  <si>
    <t>Jun</t>
  </si>
  <si>
    <t>Jul</t>
  </si>
  <si>
    <t>Agosto</t>
  </si>
  <si>
    <t>Setembro</t>
  </si>
  <si>
    <t>Outubro</t>
  </si>
  <si>
    <t>Novembro</t>
  </si>
  <si>
    <t>Dezembro</t>
  </si>
  <si>
    <t>Total Exercício de 2021</t>
  </si>
  <si>
    <t xml:space="preserve"> 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</si>
  <si>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</si>
  <si>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</si>
  <si>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</si>
  <si>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</si>
  <si>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</si>
  <si>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</si>
  <si>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</si>
  <si>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</si>
  <si>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</si>
  <si>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</si>
  <si>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</si>
  <si>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</si>
  <si>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</si>
  <si>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Pessoal e Encargos Sociais</t>
  </si>
  <si>
    <t>319001 - APOSEN.DO RPPS,RESER.RENUM.E REF.DO MILITAR</t>
  </si>
  <si>
    <t>319007 - CONTRIBUICAO ENTIDADES FECHADAS PREVIDENCIA</t>
  </si>
  <si>
    <t>319011 - VENCIMENTOS E VANTAGENS FIXAS-PESSOAL CIVIL</t>
  </si>
  <si>
    <t>319013 - OBRIGACOES PATRONAIS</t>
  </si>
  <si>
    <t>319094 - INDENIZACOES E RESTITUICOES TRABALHISTAS</t>
  </si>
  <si>
    <t>319096 - RESSARC. DESP. PESSOAL REQUSITADO</t>
  </si>
  <si>
    <t>319113 - OBRIGACOES PATRONAIS</t>
  </si>
  <si>
    <t>Outras Despesas Correntes ( Custeio )</t>
  </si>
  <si>
    <t>339008 - OUTROS BENEFICIOS ASSISTENCIAIS</t>
  </si>
  <si>
    <t>339014 - DIARIAS-CIVIL</t>
  </si>
  <si>
    <t>339030 - MATERIAL DE CONSUMO</t>
  </si>
  <si>
    <t>339033 - PASSAGENS E DESPESAS COM LOCOMOCAO</t>
  </si>
  <si>
    <t>339035 - SERVIÇOS DE CONSULTORIA</t>
  </si>
  <si>
    <t>339036 - OUTROS SERVICOS DE TERCEIROS-PESSOA FISICA</t>
  </si>
  <si>
    <t>339037 - SERVICOS DE LIMPEZA,VIGIL.E OUTROS-PES.JURID</t>
  </si>
  <si>
    <t>339039 - OUTROS SERVICOS DE TERCEIROS-PESSOA JURIDICA</t>
  </si>
  <si>
    <t>339040 - SERVICOS DE TI E COMUNICACAO - PJ</t>
  </si>
  <si>
    <t>339046 - AUXILIO ALIMENTACAO</t>
  </si>
  <si>
    <t>339047 - OBRIGACOES TRIBUTARIAS E CONTRIBUTIVAS</t>
  </si>
  <si>
    <t>339049 - AUXILIO TRANSPORTE</t>
  </si>
  <si>
    <t>339050 - SERVICOS DE UTILIDADE PUBLICA</t>
  </si>
  <si>
    <t>339088 - DESPESAS COM TECONOLOGIA E INFORMÁTICA</t>
  </si>
  <si>
    <t>339092 - DESPESAS DE EXERCICIOS ANTERIORES</t>
  </si>
  <si>
    <t>339093 - INDENIZACOES E RESTITUICOES</t>
  </si>
  <si>
    <t>339139 - OUT SERV DE TERC-PJ INTRA ORCAMENTARIAS</t>
  </si>
  <si>
    <t xml:space="preserve">Despesa de Capital </t>
  </si>
  <si>
    <t>Investimentos</t>
  </si>
  <si>
    <t>449051 - OBRAS E INSTALACOES</t>
  </si>
  <si>
    <t>449052 - EQUIPAMENTOS E MATERIAL PERMANENTE</t>
  </si>
  <si>
    <t>Inversões Financeiras</t>
  </si>
  <si>
    <t>459061 - AQUISIÇÕES DE IMOVEIS</t>
  </si>
  <si>
    <t>Total Geral</t>
  </si>
  <si>
    <t>Fonte da Informação: (g)  SIGEO-BIEE - Detalhamento das Despesas Liquidadas</t>
  </si>
  <si>
    <t>Data da última atualização: 24 de Setembro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</si>
</sst>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\ #,##0.00;[Red]\-[$R$-416]\ #,##0.00"/>
  </numFmts>
  <fonts count="16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theme="0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theme="0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Arial"/>
      <family val="2"/>
    </font>
    <font>
      <b/>
      <u/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8"/>
      <color theme="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57677E"/>
        <bgColor indexed="64"/>
      </patternFill>
    </fill>
    <fill>
      <patternFill patternType="solid">
        <fgColor rgb="FF57677B"/>
        <bgColor indexed="64"/>
      </patternFill>
    </fill>
    <fill>
      <patternFill patternType="solid">
        <fgColor rgb="FF57677E"/>
        <bgColor indexed="1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7677B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1"/>
      </right>
      <top/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4" fontId="2" fillId="2" borderId="1" xfId="0" applyNumberFormat="1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left" vertical="center" wrapText="1"/>
    </xf>
    <xf numFmtId="0" fontId="3" fillId="0" borderId="0" xfId="0" applyFont="1"/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2" fillId="3" borderId="4" xfId="0" applyFont="1" applyFill="1" applyBorder="1"/>
    <xf numFmtId="0" fontId="5" fillId="3" borderId="0" xfId="0" applyFont="1" applyFill="1"/>
    <xf numFmtId="0" fontId="5" fillId="3" borderId="5" xfId="0" applyFont="1" applyFill="1" applyBorder="1"/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164" fontId="7" fillId="0" borderId="8" xfId="0" applyNumberFormat="1" applyFont="1" applyBorder="1"/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 vertical="center"/>
    </xf>
    <xf numFmtId="0" fontId="9" fillId="4" borderId="9" xfId="0" applyFont="1" applyFill="1" applyBorder="1"/>
    <xf numFmtId="0" fontId="9" fillId="4" borderId="10" xfId="0" applyFont="1" applyFill="1" applyBorder="1"/>
    <xf numFmtId="4" fontId="10" fillId="4" borderId="10" xfId="0" applyNumberFormat="1" applyFont="1" applyFill="1" applyBorder="1"/>
    <xf numFmtId="4" fontId="10" fillId="4" borderId="11" xfId="0" applyNumberFormat="1" applyFont="1" applyFill="1" applyBorder="1"/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/>
    <xf numFmtId="0" fontId="3" fillId="5" borderId="10" xfId="0" applyFont="1" applyFill="1" applyBorder="1"/>
    <xf numFmtId="0" fontId="3" fillId="5" borderId="11" xfId="0" applyFont="1" applyFill="1" applyBorder="1"/>
    <xf numFmtId="4" fontId="3" fillId="5" borderId="13" xfId="0" applyNumberFormat="1" applyFont="1" applyFill="1" applyBorder="1"/>
    <xf numFmtId="4" fontId="3" fillId="5" borderId="10" xfId="0" applyNumberFormat="1" applyFont="1" applyFill="1" applyBorder="1"/>
    <xf numFmtId="4" fontId="3" fillId="5" borderId="10" xfId="1" applyNumberFormat="1" applyFont="1" applyFill="1" applyBorder="1"/>
    <xf numFmtId="4" fontId="3" fillId="5" borderId="11" xfId="0" applyNumberFormat="1" applyFont="1" applyFill="1" applyBorder="1"/>
    <xf numFmtId="4" fontId="3" fillId="0" borderId="0" xfId="0" applyNumberFormat="1" applyFont="1"/>
    <xf numFmtId="0" fontId="11" fillId="6" borderId="12" xfId="0" applyFont="1" applyFill="1" applyBorder="1"/>
    <xf numFmtId="0" fontId="11" fillId="6" borderId="13" xfId="0" applyFont="1" applyFill="1" applyBorder="1"/>
    <xf numFmtId="4" fontId="11" fillId="6" borderId="10" xfId="0" applyNumberFormat="1" applyFont="1" applyFill="1" applyBorder="1"/>
    <xf numFmtId="4" fontId="11" fillId="6" borderId="11" xfId="0" applyNumberFormat="1" applyFont="1" applyFill="1" applyBorder="1"/>
    <xf numFmtId="0" fontId="3" fillId="5" borderId="12" xfId="0" applyFont="1" applyFill="1" applyBorder="1"/>
    <xf numFmtId="0" fontId="12" fillId="4" borderId="12" xfId="0" applyFont="1" applyFill="1" applyBorder="1"/>
    <xf numFmtId="0" fontId="12" fillId="4" borderId="13" xfId="0" applyFont="1" applyFill="1" applyBorder="1"/>
    <xf numFmtId="4" fontId="12" fillId="4" borderId="10" xfId="0" applyNumberFormat="1" applyFont="1" applyFill="1" applyBorder="1"/>
    <xf numFmtId="0" fontId="13" fillId="5" borderId="13" xfId="0" applyFont="1" applyFill="1" applyBorder="1"/>
    <xf numFmtId="4" fontId="13" fillId="5" borderId="10" xfId="0" applyNumberFormat="1" applyFont="1" applyFill="1" applyBorder="1"/>
    <xf numFmtId="4" fontId="13" fillId="5" borderId="11" xfId="0" applyNumberFormat="1" applyFont="1" applyFill="1" applyBorder="1"/>
    <xf numFmtId="0" fontId="12" fillId="6" borderId="14" xfId="0" applyFont="1" applyFill="1" applyBorder="1"/>
    <xf numFmtId="0" fontId="12" fillId="6" borderId="15" xfId="0" applyFont="1" applyFill="1" applyBorder="1"/>
    <xf numFmtId="4" fontId="12" fillId="6" borderId="15" xfId="0" applyNumberFormat="1" applyFont="1" applyFill="1" applyBorder="1"/>
    <xf numFmtId="4" fontId="12" fillId="6" borderId="16" xfId="0" applyNumberFormat="1" applyFont="1" applyFill="1" applyBorder="1"/>
    <xf numFmtId="0" fontId="14" fillId="7" borderId="0" xfId="0" applyFont="1" applyFill="1"/>
    <xf numFmtId="0" fontId="3" fillId="7" borderId="0" xfId="0" applyFont="1" applyFill="1"/>
    <xf numFmtId="22" fontId="3" fillId="7" borderId="0" xfId="0" applyNumberFormat="1" applyFont="1" applyFill="1"/>
    <xf numFmtId="4" fontId="15" fillId="8" borderId="0" xfId="0" applyNumberFormat="1" applyFont="1" applyFill="1" applyAlignment="1">
      <alignment horizontal="right" vertical="top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ibunal\lrf2002\programas\rnp2002\tes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gosto_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ZUNG\ICMS\ICMS99\ICMS678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orary%20Internet%20Files\Content.IE5\Q3MHUVQL\AnexosRREO3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e"/>
      <sheetName val="td_diasetor"/>
      <sheetName val="diplaf-bi__(2)9"/>
      <sheetName val="IGPxIPC"/>
      <sheetName val="REC"/>
      <sheetName val="ND"/>
      <sheetName val="#REF"/>
      <sheetName val="cod_SETORES"/>
      <sheetName val="igp"/>
      <sheetName val="cod_RECOLHIMENTO"/>
      <sheetName val="diplaf-bi__(2)"/>
      <sheetName val="diplaf-bi__(2)1"/>
      <sheetName val="diplaf-bi__(2)2"/>
      <sheetName val="diplaf-bi__(2)3"/>
      <sheetName val="diplaf-bi__(2)4"/>
      <sheetName val="diplaf-bi__(2)5"/>
      <sheetName val="diplaf-bi__(2)6"/>
      <sheetName val="diplaf-bi__(2)7"/>
      <sheetName val="diplaf-bi__(2)8"/>
      <sheetName val="diplaf-bi  (2)"/>
      <sheetName val="diplaf-bi__(2)10"/>
      <sheetName val="diplaf-bi__(2)11"/>
      <sheetName val="diplaf-bi__(2)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S PROPRIAS"/>
      <sheetName val="Analise mensal dos fundos "/>
      <sheetName val="FUNDOS_Saldos e Receitas"/>
      <sheetName val="DETALHAMENTO DAS DESPESAS"/>
      <sheetName val="NOVA DESPESAS POR AÇÃO"/>
      <sheetName val="REPASSES PREVIDENCIÁRIO"/>
      <sheetName val="GEST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_diasetor"/>
      <sheetName val="td_setortipodia"/>
      <sheetName val="td_setordia"/>
      <sheetName val="td_setorempresadia"/>
      <sheetName val="td_setorempresames"/>
      <sheetName val="td_empresasetordiames"/>
      <sheetName val="td_diaempresaano"/>
      <sheetName val="td_setorempresamesXmes"/>
      <sheetName val="dados96a99"/>
      <sheetName val="cod_SETORES"/>
      <sheetName val="cod_empresa"/>
      <sheetName val="TOTAL"/>
      <sheetName val="formulas"/>
      <sheetName val="Plan4"/>
      <sheetName val="Plan3"/>
      <sheetName val="Plan2"/>
      <sheetName val="Plan1"/>
    </sheetNames>
    <sheetDataSet>
      <sheetData sheetId="0">
        <row r="4">
          <cell r="A4" t="str">
            <v>Soma de TOTAL</v>
          </cell>
          <cell r="C4" t="str">
            <v>setor</v>
          </cell>
        </row>
        <row r="5">
          <cell r="A5" t="str">
            <v>DIA</v>
          </cell>
          <cell r="B5" t="str">
            <v>subsetor</v>
          </cell>
          <cell r="C5" t="str">
            <v>TERCIÁRIO</v>
          </cell>
          <cell r="D5" t="str">
            <v>SECUNDÁRIO</v>
          </cell>
          <cell r="E5" t="str">
            <v xml:space="preserve"> OUTROS</v>
          </cell>
          <cell r="F5" t="str">
            <v>Total Global</v>
          </cell>
        </row>
        <row r="6">
          <cell r="A6">
            <v>6</v>
          </cell>
          <cell r="B6" t="str">
            <v>Dist.Energia Elétrica</v>
          </cell>
          <cell r="C6">
            <v>241250.08199999999</v>
          </cell>
          <cell r="F6">
            <v>241250.08199999999</v>
          </cell>
        </row>
        <row r="7">
          <cell r="B7" t="str">
            <v>Farm/Med/Perfumaria</v>
          </cell>
          <cell r="D7">
            <v>140023.80149999997</v>
          </cell>
          <cell r="F7">
            <v>140023.80149999997</v>
          </cell>
        </row>
        <row r="8">
          <cell r="B8" t="str">
            <v>Bebidas</v>
          </cell>
          <cell r="D8">
            <v>103972.632</v>
          </cell>
          <cell r="F8">
            <v>103972.632</v>
          </cell>
        </row>
        <row r="9">
          <cell r="B9" t="str">
            <v>Química</v>
          </cell>
          <cell r="D9">
            <v>81247.23</v>
          </cell>
          <cell r="F9">
            <v>81247.23</v>
          </cell>
        </row>
        <row r="10">
          <cell r="B10" t="str">
            <v>Atacado</v>
          </cell>
          <cell r="C10">
            <v>75041.111250000016</v>
          </cell>
          <cell r="F10">
            <v>75041.111250000016</v>
          </cell>
        </row>
        <row r="11">
          <cell r="B11" t="str">
            <v>Eq.Eletr.Proc.Dados</v>
          </cell>
          <cell r="D11">
            <v>41812.597500000003</v>
          </cell>
          <cell r="F11">
            <v>41812.597500000003</v>
          </cell>
        </row>
        <row r="12">
          <cell r="B12" t="str">
            <v>Mat. Elétrico/Comunic.</v>
          </cell>
          <cell r="D12">
            <v>33484.076999999997</v>
          </cell>
          <cell r="F12">
            <v>33484.076999999997</v>
          </cell>
        </row>
        <row r="13">
          <cell r="B13" t="str">
            <v>Metalúrgica</v>
          </cell>
          <cell r="D13">
            <v>30293.971500000003</v>
          </cell>
          <cell r="F13">
            <v>30293.971500000003</v>
          </cell>
        </row>
        <row r="14">
          <cell r="B14" t="str">
            <v>Mat.Transp-Montadoras</v>
          </cell>
          <cell r="D14">
            <v>27987.963</v>
          </cell>
          <cell r="F14">
            <v>27987.963</v>
          </cell>
        </row>
        <row r="15">
          <cell r="B15" t="str">
            <v>Diversos</v>
          </cell>
          <cell r="D15">
            <v>23814.362249999991</v>
          </cell>
          <cell r="F15">
            <v>23814.362249999991</v>
          </cell>
        </row>
        <row r="16">
          <cell r="B16" t="str">
            <v>Papel e Papelão</v>
          </cell>
          <cell r="D16">
            <v>23078.398499999999</v>
          </cell>
          <cell r="F16">
            <v>23078.398499999999</v>
          </cell>
        </row>
        <row r="17">
          <cell r="B17" t="str">
            <v>Combustíveis</v>
          </cell>
          <cell r="C17">
            <v>14747.905500000001</v>
          </cell>
          <cell r="F17">
            <v>14747.905500000001</v>
          </cell>
        </row>
        <row r="18">
          <cell r="B18" t="str">
            <v>Cimento</v>
          </cell>
          <cell r="D18">
            <v>11066.804999999998</v>
          </cell>
          <cell r="F18">
            <v>11066.804999999998</v>
          </cell>
        </row>
        <row r="19">
          <cell r="B19" t="str">
            <v>Materiais Plásticos</v>
          </cell>
          <cell r="D19">
            <v>7375.1894999999995</v>
          </cell>
          <cell r="F19">
            <v>7375.1894999999995</v>
          </cell>
        </row>
        <row r="20">
          <cell r="B20" t="str">
            <v>Mecânica</v>
          </cell>
          <cell r="D20">
            <v>7067.0685000000003</v>
          </cell>
          <cell r="F20">
            <v>7067.0685000000003</v>
          </cell>
        </row>
        <row r="21">
          <cell r="B21" t="str">
            <v>Transportes</v>
          </cell>
          <cell r="C21">
            <v>3173.7427499999999</v>
          </cell>
          <cell r="F21">
            <v>3173.7427499999999</v>
          </cell>
        </row>
        <row r="22">
          <cell r="B22" t="str">
            <v>Comunicação</v>
          </cell>
          <cell r="C22">
            <v>1898.7967500000002</v>
          </cell>
          <cell r="F22">
            <v>1898.7967500000002</v>
          </cell>
        </row>
        <row r="23">
          <cell r="A23" t="str">
            <v>6 Total</v>
          </cell>
          <cell r="C23">
            <v>336111.63824999996</v>
          </cell>
          <cell r="D23">
            <v>531224.09624999994</v>
          </cell>
          <cell r="F23">
            <v>867335.73450000014</v>
          </cell>
        </row>
        <row r="24">
          <cell r="A24">
            <v>13</v>
          </cell>
          <cell r="B24" t="str">
            <v>Combustíveis</v>
          </cell>
          <cell r="C24">
            <v>345593.4</v>
          </cell>
          <cell r="F24">
            <v>345593.4</v>
          </cell>
        </row>
        <row r="25">
          <cell r="B25" t="str">
            <v>OUTROS</v>
          </cell>
          <cell r="E25">
            <v>8337.5542499999992</v>
          </cell>
          <cell r="F25">
            <v>8337.5542499999992</v>
          </cell>
        </row>
        <row r="26">
          <cell r="A26" t="str">
            <v>13 Total</v>
          </cell>
          <cell r="C26">
            <v>345593.4</v>
          </cell>
          <cell r="E26">
            <v>8337.5542499999992</v>
          </cell>
          <cell r="F26">
            <v>353930.95425000001</v>
          </cell>
        </row>
        <row r="27">
          <cell r="A27">
            <v>15</v>
          </cell>
          <cell r="B27" t="str">
            <v>Comunicação</v>
          </cell>
          <cell r="C27">
            <v>281348.89724999998</v>
          </cell>
          <cell r="F27">
            <v>281348.89724999998</v>
          </cell>
        </row>
        <row r="28">
          <cell r="B28" t="str">
            <v>Prods. Alimentares</v>
          </cell>
          <cell r="D28">
            <v>9104.9122500000012</v>
          </cell>
          <cell r="F28">
            <v>9104.9122500000012</v>
          </cell>
        </row>
        <row r="29">
          <cell r="A29" t="str">
            <v>15 Total</v>
          </cell>
          <cell r="C29">
            <v>281348.89724999998</v>
          </cell>
          <cell r="D29">
            <v>9104.9122500000012</v>
          </cell>
          <cell r="F29">
            <v>290453.80949999997</v>
          </cell>
        </row>
        <row r="30">
          <cell r="A30">
            <v>25</v>
          </cell>
          <cell r="B30" t="str">
            <v>Prods. Alimentares</v>
          </cell>
          <cell r="D30">
            <v>51781.809749999993</v>
          </cell>
          <cell r="F30">
            <v>51781.809749999993</v>
          </cell>
        </row>
        <row r="31">
          <cell r="B31" t="str">
            <v>Mat.Transp-Auto/Outros</v>
          </cell>
          <cell r="D31">
            <v>30007.203000000005</v>
          </cell>
          <cell r="F31">
            <v>30007.203000000005</v>
          </cell>
        </row>
        <row r="32">
          <cell r="B32" t="str">
            <v>Borracha</v>
          </cell>
          <cell r="D32">
            <v>19925.872500000001</v>
          </cell>
          <cell r="F32">
            <v>19925.872500000001</v>
          </cell>
        </row>
        <row r="33">
          <cell r="B33" t="str">
            <v>Cimento</v>
          </cell>
          <cell r="D33">
            <v>10845.742499999998</v>
          </cell>
          <cell r="F33">
            <v>10845.742499999998</v>
          </cell>
        </row>
        <row r="34">
          <cell r="B34" t="str">
            <v>Minerais não Metálicos</v>
          </cell>
          <cell r="D34">
            <v>2837.9444999999996</v>
          </cell>
          <cell r="F34">
            <v>2837.9444999999996</v>
          </cell>
        </row>
        <row r="35">
          <cell r="B35" t="str">
            <v>Editorial e Gráfica</v>
          </cell>
          <cell r="D35">
            <v>2332.4512500000001</v>
          </cell>
          <cell r="F35">
            <v>2332.4512500000001</v>
          </cell>
        </row>
        <row r="36">
          <cell r="B36" t="str">
            <v>Mobiliário</v>
          </cell>
          <cell r="D36">
            <v>1920.6824999999999</v>
          </cell>
          <cell r="F36">
            <v>1920.6824999999999</v>
          </cell>
        </row>
        <row r="37">
          <cell r="B37" t="str">
            <v>Madeira</v>
          </cell>
          <cell r="D37">
            <v>989.76</v>
          </cell>
          <cell r="F37">
            <v>989.76</v>
          </cell>
        </row>
        <row r="38">
          <cell r="A38" t="str">
            <v>25 Total</v>
          </cell>
          <cell r="D38">
            <v>120641.46599999997</v>
          </cell>
          <cell r="F38">
            <v>120641.46599999997</v>
          </cell>
        </row>
        <row r="39">
          <cell r="A39">
            <v>9</v>
          </cell>
          <cell r="B39" t="str">
            <v>Fumo</v>
          </cell>
          <cell r="D39">
            <v>53303.807249999998</v>
          </cell>
          <cell r="F39">
            <v>53303.807249999998</v>
          </cell>
        </row>
        <row r="40">
          <cell r="B40" t="str">
            <v>Diversos</v>
          </cell>
          <cell r="D40">
            <v>593.79300000000001</v>
          </cell>
          <cell r="F40">
            <v>593.79300000000001</v>
          </cell>
        </row>
        <row r="41">
          <cell r="A41" t="str">
            <v>9 Total</v>
          </cell>
          <cell r="D41">
            <v>53897.600249999996</v>
          </cell>
          <cell r="F41">
            <v>53897.600249999996</v>
          </cell>
        </row>
        <row r="42">
          <cell r="A42">
            <v>10</v>
          </cell>
          <cell r="B42" t="str">
            <v>Têxtil</v>
          </cell>
          <cell r="D42">
            <v>18911.73675</v>
          </cell>
          <cell r="F42">
            <v>18911.73675</v>
          </cell>
        </row>
        <row r="43">
          <cell r="B43" t="str">
            <v>Vest/Calçados/Art.Tecidos</v>
          </cell>
          <cell r="D43">
            <v>5401.2202499999994</v>
          </cell>
          <cell r="F43">
            <v>5401.2202499999994</v>
          </cell>
        </row>
        <row r="44">
          <cell r="B44" t="str">
            <v>Metalúrgica</v>
          </cell>
          <cell r="D44">
            <v>4654.4347500000003</v>
          </cell>
          <cell r="F44">
            <v>4654.4347500000003</v>
          </cell>
        </row>
        <row r="45">
          <cell r="A45" t="str">
            <v>10 Total</v>
          </cell>
          <cell r="D45">
            <v>28967.391749999999</v>
          </cell>
          <cell r="F45">
            <v>28967.391749999999</v>
          </cell>
        </row>
        <row r="46">
          <cell r="A46">
            <v>21</v>
          </cell>
          <cell r="B46" t="str">
            <v>Supermercados</v>
          </cell>
          <cell r="C46">
            <v>9773.786250000001</v>
          </cell>
          <cell r="F46">
            <v>9773.786250000001</v>
          </cell>
        </row>
        <row r="47">
          <cell r="B47" t="str">
            <v>Lojas Departamento</v>
          </cell>
          <cell r="C47">
            <v>3964.0995000000003</v>
          </cell>
          <cell r="F47">
            <v>3964.0995000000003</v>
          </cell>
        </row>
        <row r="48">
          <cell r="B48" t="str">
            <v>Varejo-Outros</v>
          </cell>
          <cell r="C48">
            <v>1169.922</v>
          </cell>
          <cell r="F48">
            <v>1169.922</v>
          </cell>
        </row>
        <row r="49">
          <cell r="A49" t="str">
            <v>21 Total</v>
          </cell>
          <cell r="C49">
            <v>14907.807750000002</v>
          </cell>
          <cell r="F49">
            <v>14907.807750000002</v>
          </cell>
        </row>
        <row r="50">
          <cell r="A50">
            <v>20</v>
          </cell>
          <cell r="B50" t="str">
            <v>Varejo-Outros</v>
          </cell>
          <cell r="C50">
            <v>11894.268</v>
          </cell>
          <cell r="F50">
            <v>11894.268</v>
          </cell>
        </row>
        <row r="51">
          <cell r="A51" t="str">
            <v>20 Total</v>
          </cell>
          <cell r="C51">
            <v>11894.268</v>
          </cell>
          <cell r="F51">
            <v>11894.268</v>
          </cell>
        </row>
        <row r="52">
          <cell r="A52">
            <v>11</v>
          </cell>
          <cell r="B52" t="str">
            <v>Atacado</v>
          </cell>
          <cell r="C52">
            <v>942.64125000000001</v>
          </cell>
          <cell r="F52">
            <v>942.64125000000001</v>
          </cell>
        </row>
        <row r="53">
          <cell r="A53" t="str">
            <v>11 Total</v>
          </cell>
          <cell r="C53">
            <v>942.64125000000001</v>
          </cell>
          <cell r="F53">
            <v>942.64125000000001</v>
          </cell>
        </row>
        <row r="54">
          <cell r="A54" t="str">
            <v>Total Global</v>
          </cell>
          <cell r="C54">
            <v>990798.65249999997</v>
          </cell>
          <cell r="D54">
            <v>743835.4665000001</v>
          </cell>
          <cell r="E54">
            <v>8337.5542499999992</v>
          </cell>
          <cell r="F54">
            <v>1742971.6732500002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_I-BALANCO_ORCAMENTARIO2"/>
      <sheetName val="Anexo_II-DESP_FUNC-SUBFUNC2"/>
      <sheetName val="Anexo_III_-_RCL2"/>
      <sheetName val="Anexo_IV_-_PREVID_REGIME_GERAL2"/>
      <sheetName val="Anexo_V_-_PREVID_SERV_PUB2"/>
      <sheetName val="Anexo_VI_-_RES_NOM2"/>
      <sheetName val="Anexo_VII_-_RES_PRIM2"/>
      <sheetName val="Anexo_VIII_-_RES_PRIM_UNIAO2"/>
      <sheetName val="Anexo_IX_-_RP_PODER_E_ORGAO2"/>
      <sheetName val="Anexo_X_-_ENSINO2"/>
      <sheetName val="Anexo_XI-REC_OP_CRED_E_DESP_CA2"/>
      <sheetName val="Anexo_XII-PROJ_AT_REG_GERAL_RE2"/>
      <sheetName val="Anexo_XII-PROJ_AT_REG_GERAL_HI2"/>
      <sheetName val="Anexo_XIII-PROJ_AT_REG_SERV2"/>
      <sheetName val="Anexo_XIV-ALIEN_ATIVOS2"/>
      <sheetName val="Anexo_XV_-_SAUDE_UNIAO2"/>
      <sheetName val="Anexo_XVI_-_SAUDE_ESTADOS2"/>
      <sheetName val="Anexo_XVI_-_SAUDE_MUNICIPIOS2"/>
      <sheetName val="Anexo_XVII_-_Simplificado2"/>
      <sheetName val="Anexo_I-BALANCO_ORCAMENTARIO"/>
      <sheetName val="Anexo_II-DESP_FUNC-SUBFUNC"/>
      <sheetName val="Anexo_III_-_RCL"/>
      <sheetName val="Anexo_IV_-_PREVID_REGIME_GERAL"/>
      <sheetName val="Anexo_V_-_PREVID_SERV_PUB"/>
      <sheetName val="Anexo_VI_-_RES_NOM"/>
      <sheetName val="Anexo_VII_-_RES_PRIM"/>
      <sheetName val="Anexo_VIII_-_RES_PRIM_UNIAO"/>
      <sheetName val="Anexo_IX_-_RP_PODER_E_ORGAO"/>
      <sheetName val="Anexo_X_-_ENSINO"/>
      <sheetName val="Anexo_XI-REC_OP_CRED_E_DESP_CAP"/>
      <sheetName val="Anexo_XII-PROJ_AT_REG_GERAL_RES"/>
      <sheetName val="Anexo_XII-PROJ_AT_REG_GERAL_HIP"/>
      <sheetName val="Anexo_XIII-PROJ_AT_REG_SERV"/>
      <sheetName val="Anexo_XIV-ALIEN_ATIVOS"/>
      <sheetName val="Anexo_XV_-_SAUDE_UNIAO"/>
      <sheetName val="Anexo_XVI_-_SAUDE_ESTADOS"/>
      <sheetName val="Anexo_XVI_-_SAUDE_MUNICIPIOS"/>
      <sheetName val="Anexo_XVII_-_Simplificado"/>
      <sheetName val="Anexo_I-BALANCO_ORCAMENTARIO1"/>
      <sheetName val="Anexo_II-DESP_FUNC-SUBFUNC1"/>
      <sheetName val="Anexo_III_-_RCL1"/>
      <sheetName val="Anexo_IV_-_PREVID_REGIME_GERAL1"/>
      <sheetName val="Anexo_V_-_PREVID_SERV_PUB1"/>
      <sheetName val="Anexo_VI_-_RES_NOM1"/>
      <sheetName val="Anexo_VII_-_RES_PRIM1"/>
      <sheetName val="Anexo_VIII_-_RES_PRIM_UNIAO1"/>
      <sheetName val="Anexo_IX_-_RP_PODER_E_ORGAO1"/>
      <sheetName val="Anexo_X_-_ENSINO1"/>
      <sheetName val="Anexo_XI-REC_OP_CRED_E_DESP_CA1"/>
      <sheetName val="Anexo_XII-PROJ_AT_REG_GERAL_RE1"/>
      <sheetName val="Anexo_XII-PROJ_AT_REG_GERAL_HI1"/>
      <sheetName val="Anexo_XIII-PROJ_AT_REG_SERV1"/>
      <sheetName val="Anexo_XIV-ALIEN_ATIVOS1"/>
      <sheetName val="Anexo_XV_-_SAUDE_UNIAO1"/>
      <sheetName val="Anexo_XVI_-_SAUDE_ESTADOS1"/>
      <sheetName val="Anexo_XVI_-_SAUDE_MUNICIPIOS1"/>
      <sheetName val="Anexo_XVII_-_Simplificado1"/>
      <sheetName val="Anexo I-BALANCO ORCAMENTARIO"/>
      <sheetName val="Anexo II-DESP FUNC-SUBFUNC"/>
      <sheetName val="Anexo III - RCL"/>
      <sheetName val="Anexo IV - PREVID REGIME GERAL"/>
      <sheetName val="Anexo V - PREVID SERV PUB"/>
      <sheetName val="Anexo VI - RES NOM"/>
      <sheetName val="Anexo VII - RES PRIM"/>
      <sheetName val="Anexo VIII - RES PRIM UNIAO"/>
      <sheetName val="Anexo IX - RP PODER E ORGAO"/>
      <sheetName val="Anexo X - ENSINO"/>
      <sheetName val="Anexo XI-REC OP CRED E DESP CAP"/>
      <sheetName val="Anexo XII-PROJ AT REG GERAL RES"/>
      <sheetName val="Anexo XII-PROJ AT REG GERAL HIP"/>
      <sheetName val="Anexo XIII-PROJ AT REG SERV"/>
      <sheetName val="Anexo XIV-ALIEN ATIVOS"/>
      <sheetName val="Anexo XV - SAUDE UNIAO"/>
      <sheetName val="Anexo XVI - SAUDE ESTADOS"/>
      <sheetName val="Anexo XVI - SAUDE MUNICIPIOS"/>
      <sheetName val="Anexo XVII - Simplificado"/>
      <sheetName val="Anexo_I-BALANCO_ORCAMENTARIO3"/>
      <sheetName val="Anexo_II-DESP_FUNC-SUBFUNC3"/>
      <sheetName val="Anexo_III_-_RCL3"/>
      <sheetName val="Anexo_IV_-_PREVID_REGIME_GERAL3"/>
      <sheetName val="Anexo_V_-_PREVID_SERV_PUB3"/>
      <sheetName val="Anexo_VI_-_RES_NOM3"/>
      <sheetName val="Anexo_VII_-_RES_PRIM3"/>
      <sheetName val="Anexo_VIII_-_RES_PRIM_UNIAO3"/>
      <sheetName val="Anexo_IX_-_RP_PODER_E_ORGAO3"/>
      <sheetName val="Anexo_X_-_ENSINO3"/>
      <sheetName val="Anexo_XI-REC_OP_CRED_E_DESP_CA3"/>
      <sheetName val="Anexo_XII-PROJ_AT_REG_GERAL_RE3"/>
      <sheetName val="Anexo_XII-PROJ_AT_REG_GERAL_HI3"/>
      <sheetName val="Anexo_XIII-PROJ_AT_REG_SERV3"/>
      <sheetName val="Anexo_XIV-ALIEN_ATIVOS3"/>
      <sheetName val="Anexo_XV_-_SAUDE_UNIAO3"/>
      <sheetName val="Anexo_XVI_-_SAUDE_ESTADOS3"/>
      <sheetName val="Anexo_XVI_-_SAUDE_MUNICIPIOS3"/>
      <sheetName val="Anexo_XVII_-_Simplificado3"/>
      <sheetName val="Anexo_I-BALANCO_ORCAMENTARIO4"/>
      <sheetName val="Anexo_II-DESP_FUNC-SUBFUNC4"/>
      <sheetName val="Anexo_III_-_RCL4"/>
      <sheetName val="Anexo_IV_-_PREVID_REGIME_GERAL4"/>
      <sheetName val="Anexo_V_-_PREVID_SERV_PUB4"/>
      <sheetName val="Anexo_VI_-_RES_NOM4"/>
      <sheetName val="Anexo_VII_-_RES_PRIM4"/>
      <sheetName val="Anexo_VIII_-_RES_PRIM_UNIAO4"/>
      <sheetName val="Anexo_IX_-_RP_PODER_E_ORGAO4"/>
      <sheetName val="Anexo_X_-_ENSINO4"/>
      <sheetName val="Anexo_XI-REC_OP_CRED_E_DESP_CA4"/>
      <sheetName val="Anexo_XII-PROJ_AT_REG_GERAL_RE4"/>
      <sheetName val="Anexo_XII-PROJ_AT_REG_GERAL_HI4"/>
      <sheetName val="Anexo_XIII-PROJ_AT_REG_SERV4"/>
      <sheetName val="Anexo_XIV-ALIEN_ATIVOS4"/>
      <sheetName val="Anexo_XV_-_SAUDE_UNIAO4"/>
      <sheetName val="Anexo_XVI_-_SAUDE_ESTADOS4"/>
      <sheetName val="Anexo_XVI_-_SAUDE_MUNICIPIOS4"/>
      <sheetName val="Anexo_XVII_-_Simplificado4"/>
      <sheetName val="Anexo_I-BALANCO_ORCAMENTARIO5"/>
      <sheetName val="Anexo_II-DESP_FUNC-SUBFUNC5"/>
      <sheetName val="Anexo_III_-_RCL5"/>
      <sheetName val="Anexo_IV_-_PREVID_REGIME_GERAL5"/>
      <sheetName val="Anexo_V_-_PREVID_SERV_PUB5"/>
      <sheetName val="Anexo_VI_-_RES_NOM5"/>
      <sheetName val="Anexo_VII_-_RES_PRIM5"/>
      <sheetName val="Anexo_VIII_-_RES_PRIM_UNIAO5"/>
      <sheetName val="Anexo_IX_-_RP_PODER_E_ORGAO5"/>
      <sheetName val="Anexo_X_-_ENSINO5"/>
      <sheetName val="Anexo_XI-REC_OP_CRED_E_DESP_CA5"/>
      <sheetName val="Anexo_XII-PROJ_AT_REG_GERAL_RE5"/>
      <sheetName val="Anexo_XII-PROJ_AT_REG_GERAL_HI5"/>
      <sheetName val="Anexo_XIII-PROJ_AT_REG_SERV5"/>
      <sheetName val="Anexo_XIV-ALIEN_ATIVOS5"/>
      <sheetName val="Anexo_XV_-_SAUDE_UNIAO5"/>
      <sheetName val="Anexo_XVI_-_SAUDE_ESTADOS5"/>
      <sheetName val="Anexo_XVI_-_SAUDE_MUNICIPIOS5"/>
      <sheetName val="Anexo_XVII_-_Simplificado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D1D06-B54A-47C5-B786-5D573D2BEE5E}">
  <sheetPr>
    <pageSetUpPr fitToPage="1"/>
  </sheetPr>
  <dimension ref="A1:S57"/>
  <sheetViews>
    <sheetView tabSelected="1" topLeftCell="A20" zoomScale="115" zoomScaleNormal="115" workbookViewId="0">
      <selection activeCell="K47" sqref="K47"/>
    </sheetView>
  </sheetViews>
  <sheetFormatPr defaultColWidth="9.140625" defaultRowHeight="14.25" x14ac:dyDescent="0.2"/>
  <cols>
    <col min="1" max="1" width="3.7109375" style="4" customWidth="1"/>
    <col min="2" max="2" width="68.140625" style="4" bestFit="1" customWidth="1"/>
    <col min="3" max="3" width="17.5703125" style="4" bestFit="1" customWidth="1"/>
    <col min="4" max="15" width="15.42578125" style="4" customWidth="1"/>
    <col min="16" max="16" width="27" style="4" customWidth="1"/>
    <col min="17" max="17" width="17.28515625" style="4" bestFit="1" customWidth="1"/>
    <col min="18" max="18" width="15" style="4" bestFit="1" customWidth="1"/>
    <col min="19" max="19" width="15.42578125" style="4" bestFit="1" customWidth="1"/>
    <col min="20" max="16384" width="9.140625" style="4"/>
  </cols>
  <sheetData>
    <row r="1" spans="1:19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9" ht="18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</row>
    <row r="3" spans="1:19" ht="18" x14ac:dyDescent="0.25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</row>
    <row r="4" spans="1:19" ht="18" x14ac:dyDescent="0.25">
      <c r="A4" s="5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</row>
    <row r="5" spans="1:19" ht="18" x14ac:dyDescent="0.25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</row>
    <row r="6" spans="1:19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spans="1:19" ht="15" customHeight="1" x14ac:dyDescent="0.2">
      <c r="A7" s="16" t="s">
        <v>3</v>
      </c>
      <c r="B7" s="17"/>
      <c r="C7" s="17" t="s">
        <v>4</v>
      </c>
      <c r="D7" s="18" t="s">
        <v>5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</row>
    <row r="8" spans="1:19" x14ac:dyDescent="0.2">
      <c r="A8" s="16"/>
      <c r="B8" s="17"/>
      <c r="C8" s="17"/>
      <c r="D8" s="20" t="s">
        <v>6</v>
      </c>
      <c r="E8" s="20" t="s">
        <v>7</v>
      </c>
      <c r="F8" s="20" t="s">
        <v>8</v>
      </c>
      <c r="G8" s="20" t="s">
        <v>9</v>
      </c>
      <c r="H8" s="20" t="s">
        <v>10</v>
      </c>
      <c r="I8" s="20" t="s">
        <v>11</v>
      </c>
      <c r="J8" s="20" t="s">
        <v>12</v>
      </c>
      <c r="K8" s="20" t="s">
        <v>13</v>
      </c>
      <c r="L8" s="20" t="s">
        <v>14</v>
      </c>
      <c r="M8" s="20" t="s">
        <v>15</v>
      </c>
      <c r="N8" s="20" t="s">
        <v>16</v>
      </c>
      <c r="O8" s="20" t="s">
        <v>17</v>
      </c>
      <c r="P8" s="21" t="s">
        <v>18</v>
      </c>
    </row>
    <row r="9" spans="1:19" x14ac:dyDescent="0.2">
      <c r="A9" s="22" t="s">
        <v>19</v>
      </c>
      <c r="B9" s="18"/>
      <c r="C9" s="23" t="s">
        <v>20</v>
      </c>
      <c r="D9" s="20" t="s">
        <v>21</v>
      </c>
      <c r="E9" s="20" t="s">
        <v>22</v>
      </c>
      <c r="F9" s="20" t="s">
        <v>23</v>
      </c>
      <c r="G9" s="20" t="s">
        <v>24</v>
      </c>
      <c r="H9" s="20" t="s">
        <v>25</v>
      </c>
      <c r="I9" s="20" t="s">
        <v>26</v>
      </c>
      <c r="J9" s="20" t="s">
        <v>27</v>
      </c>
      <c r="K9" s="20" t="s">
        <v>28</v>
      </c>
      <c r="L9" s="20" t="s">
        <v>29</v>
      </c>
      <c r="M9" s="20" t="s">
        <v>30</v>
      </c>
      <c r="N9" s="20" t="s">
        <v>31</v>
      </c>
      <c r="O9" s="20" t="s">
        <v>32</v>
      </c>
      <c r="P9" s="21"/>
    </row>
    <row r="10" spans="1:19" ht="15" x14ac:dyDescent="0.25">
      <c r="A10" s="24" t="s">
        <v>33</v>
      </c>
      <c r="B10" s="25"/>
      <c r="C10" s="26">
        <f>SUM(C12:C19)</f>
        <v>2260322414</v>
      </c>
      <c r="D10" s="26">
        <f t="shared" ref="D10:P10" si="0">SUM(D12:D19)</f>
        <v>186607547.41</v>
      </c>
      <c r="E10" s="26">
        <f t="shared" si="0"/>
        <v>182649434.40000001</v>
      </c>
      <c r="F10" s="26">
        <f t="shared" si="0"/>
        <v>197680697.57000002</v>
      </c>
      <c r="G10" s="26">
        <f t="shared" si="0"/>
        <v>195370742.13999996</v>
      </c>
      <c r="H10" s="26">
        <f t="shared" si="0"/>
        <v>195398283.88</v>
      </c>
      <c r="I10" s="26">
        <f t="shared" si="0"/>
        <v>195205262.87</v>
      </c>
      <c r="J10" s="26">
        <f t="shared" si="0"/>
        <v>194675341.45000002</v>
      </c>
      <c r="K10" s="26">
        <f t="shared" si="0"/>
        <v>195147851.75</v>
      </c>
      <c r="L10" s="26">
        <f t="shared" si="0"/>
        <v>0</v>
      </c>
      <c r="M10" s="26">
        <f t="shared" si="0"/>
        <v>0</v>
      </c>
      <c r="N10" s="26">
        <f t="shared" si="0"/>
        <v>0</v>
      </c>
      <c r="O10" s="26">
        <f t="shared" si="0"/>
        <v>0</v>
      </c>
      <c r="P10" s="27">
        <f t="shared" si="0"/>
        <v>1542735161.4699998</v>
      </c>
    </row>
    <row r="11" spans="1:19" x14ac:dyDescent="0.2">
      <c r="A11" s="28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1"/>
    </row>
    <row r="12" spans="1:19" x14ac:dyDescent="0.2">
      <c r="A12" s="28"/>
      <c r="B12" s="29" t="s">
        <v>34</v>
      </c>
      <c r="C12" s="32">
        <v>97000010</v>
      </c>
      <c r="D12" s="33">
        <v>10036836.369999999</v>
      </c>
      <c r="E12" s="34">
        <v>10066295.85</v>
      </c>
      <c r="F12" s="33">
        <v>9892724.2100000009</v>
      </c>
      <c r="G12" s="33">
        <v>9728255.1600000001</v>
      </c>
      <c r="H12" s="33">
        <v>9650783.7400000002</v>
      </c>
      <c r="I12" s="33">
        <v>9613219.9600000009</v>
      </c>
      <c r="J12" s="33">
        <v>9514286.4399999995</v>
      </c>
      <c r="K12" s="33">
        <v>9454859.6999999993</v>
      </c>
      <c r="L12" s="33"/>
      <c r="M12" s="33"/>
      <c r="N12" s="33"/>
      <c r="O12" s="33"/>
      <c r="P12" s="35">
        <f t="shared" ref="P12:P18" si="1">SUM(D12:O12)</f>
        <v>77957261.430000007</v>
      </c>
      <c r="Q12" s="36"/>
      <c r="S12" s="36"/>
    </row>
    <row r="13" spans="1:19" x14ac:dyDescent="0.2">
      <c r="A13" s="28"/>
      <c r="B13" s="29" t="s">
        <v>35</v>
      </c>
      <c r="C13" s="33">
        <v>2713580</v>
      </c>
      <c r="D13" s="33">
        <v>224674.14</v>
      </c>
      <c r="E13" s="34">
        <v>265615.71000000002</v>
      </c>
      <c r="F13" s="33">
        <v>263309.90999999997</v>
      </c>
      <c r="G13" s="33">
        <v>273312.53999999998</v>
      </c>
      <c r="H13" s="33">
        <v>271608.59999999998</v>
      </c>
      <c r="I13" s="33">
        <v>270235.81</v>
      </c>
      <c r="J13" s="33">
        <v>266963.90999999997</v>
      </c>
      <c r="K13" s="33">
        <v>279730.28999999998</v>
      </c>
      <c r="L13" s="33"/>
      <c r="M13" s="33"/>
      <c r="N13" s="33"/>
      <c r="O13" s="33"/>
      <c r="P13" s="35">
        <f t="shared" si="1"/>
        <v>2115450.9099999997</v>
      </c>
      <c r="Q13" s="36"/>
      <c r="S13" s="36"/>
    </row>
    <row r="14" spans="1:19" x14ac:dyDescent="0.2">
      <c r="A14" s="28"/>
      <c r="B14" s="29" t="s">
        <v>36</v>
      </c>
      <c r="C14" s="33">
        <v>1599609849</v>
      </c>
      <c r="D14" s="33">
        <v>143627517.43000001</v>
      </c>
      <c r="E14" s="34">
        <v>140713905.97999999</v>
      </c>
      <c r="F14" s="33">
        <v>140605254.75</v>
      </c>
      <c r="G14" s="33">
        <v>138532473.31999999</v>
      </c>
      <c r="H14" s="33">
        <v>138676423.81999999</v>
      </c>
      <c r="I14" s="33">
        <v>138776188.61000001</v>
      </c>
      <c r="J14" s="33">
        <v>138452534.72</v>
      </c>
      <c r="K14" s="33">
        <v>138600109.16</v>
      </c>
      <c r="L14" s="33"/>
      <c r="M14" s="33"/>
      <c r="N14" s="33"/>
      <c r="O14" s="33"/>
      <c r="P14" s="35">
        <f t="shared" si="1"/>
        <v>1117984407.79</v>
      </c>
      <c r="Q14" s="36"/>
      <c r="S14" s="36"/>
    </row>
    <row r="15" spans="1:19" x14ac:dyDescent="0.2">
      <c r="A15" s="28"/>
      <c r="B15" s="29" t="s">
        <v>37</v>
      </c>
      <c r="C15" s="33">
        <v>4767448</v>
      </c>
      <c r="D15" s="33">
        <v>345438.84</v>
      </c>
      <c r="E15" s="34">
        <v>318665.28000000003</v>
      </c>
      <c r="F15" s="33">
        <v>309034.62</v>
      </c>
      <c r="G15" s="33">
        <v>309817.92</v>
      </c>
      <c r="H15" s="33">
        <v>311094.09000000003</v>
      </c>
      <c r="I15" s="33">
        <v>310926.76</v>
      </c>
      <c r="J15" s="33">
        <v>310196.08</v>
      </c>
      <c r="K15" s="33">
        <v>299803.07</v>
      </c>
      <c r="L15" s="33"/>
      <c r="M15" s="33"/>
      <c r="N15" s="33"/>
      <c r="O15" s="33"/>
      <c r="P15" s="35">
        <f t="shared" si="1"/>
        <v>2514976.66</v>
      </c>
      <c r="Q15" s="36"/>
      <c r="S15" s="36"/>
    </row>
    <row r="16" spans="1:19" x14ac:dyDescent="0.2">
      <c r="A16" s="28"/>
      <c r="B16" s="29" t="s">
        <v>38</v>
      </c>
      <c r="C16" s="33">
        <v>180222309</v>
      </c>
      <c r="D16" s="33">
        <v>489382.07</v>
      </c>
      <c r="E16" s="34">
        <v>307100.78000000003</v>
      </c>
      <c r="F16" s="33">
        <v>15634252.84</v>
      </c>
      <c r="G16" s="33">
        <v>15958660.76</v>
      </c>
      <c r="H16" s="33">
        <v>16029019.65</v>
      </c>
      <c r="I16" s="33">
        <v>15897934.67</v>
      </c>
      <c r="J16" s="33">
        <v>15789511.960000001</v>
      </c>
      <c r="K16" s="33">
        <v>16083676.890000001</v>
      </c>
      <c r="L16" s="33"/>
      <c r="M16" s="33"/>
      <c r="N16" s="33"/>
      <c r="O16" s="33"/>
      <c r="P16" s="35">
        <f t="shared" si="1"/>
        <v>96189539.620000005</v>
      </c>
      <c r="Q16" s="36"/>
      <c r="S16" s="36"/>
    </row>
    <row r="17" spans="1:19" x14ac:dyDescent="0.2">
      <c r="A17" s="28"/>
      <c r="B17" s="29" t="s">
        <v>39</v>
      </c>
      <c r="C17" s="33">
        <v>29431</v>
      </c>
      <c r="D17" s="33"/>
      <c r="E17" s="34"/>
      <c r="F17" s="33"/>
      <c r="G17" s="33"/>
      <c r="H17" s="33">
        <v>0</v>
      </c>
      <c r="I17" s="33">
        <v>0</v>
      </c>
      <c r="J17" s="33">
        <v>0</v>
      </c>
      <c r="K17" s="33">
        <v>0</v>
      </c>
      <c r="L17" s="33"/>
      <c r="M17" s="33"/>
      <c r="N17" s="33"/>
      <c r="O17" s="33"/>
      <c r="P17" s="35"/>
      <c r="Q17" s="36"/>
      <c r="S17" s="36"/>
    </row>
    <row r="18" spans="1:19" x14ac:dyDescent="0.2">
      <c r="A18" s="28"/>
      <c r="B18" s="29" t="s">
        <v>40</v>
      </c>
      <c r="C18" s="33">
        <v>375979787</v>
      </c>
      <c r="D18" s="33">
        <v>31883698.559999999</v>
      </c>
      <c r="E18" s="34">
        <v>30977850.800000001</v>
      </c>
      <c r="F18" s="33">
        <v>30976121.239999998</v>
      </c>
      <c r="G18" s="33">
        <v>30568222.440000001</v>
      </c>
      <c r="H18" s="33">
        <v>30459353.98</v>
      </c>
      <c r="I18" s="33">
        <v>30336757.059999999</v>
      </c>
      <c r="J18" s="33">
        <v>30341848.34</v>
      </c>
      <c r="K18" s="33">
        <v>30429672.640000001</v>
      </c>
      <c r="L18" s="33"/>
      <c r="M18" s="33"/>
      <c r="N18" s="33"/>
      <c r="O18" s="33"/>
      <c r="P18" s="35">
        <f t="shared" si="1"/>
        <v>245973525.06</v>
      </c>
      <c r="Q18" s="36"/>
      <c r="S18" s="36"/>
    </row>
    <row r="19" spans="1:19" x14ac:dyDescent="0.2">
      <c r="A19" s="28"/>
      <c r="B19" s="29"/>
      <c r="C19" s="33"/>
      <c r="D19" s="33"/>
      <c r="E19" s="34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5"/>
      <c r="Q19" s="36"/>
      <c r="S19" s="36"/>
    </row>
    <row r="20" spans="1:19" x14ac:dyDescent="0.2">
      <c r="A20" s="28"/>
      <c r="B20" s="29"/>
      <c r="C20" s="33"/>
      <c r="D20" s="30"/>
      <c r="E20" s="30"/>
      <c r="F20" s="30"/>
      <c r="G20" s="30"/>
      <c r="H20" s="30"/>
      <c r="I20" s="33"/>
      <c r="J20" s="33"/>
      <c r="K20" s="33"/>
      <c r="L20" s="33"/>
      <c r="M20" s="33"/>
      <c r="N20" s="33"/>
      <c r="O20" s="33"/>
      <c r="P20" s="35"/>
    </row>
    <row r="21" spans="1:19" ht="15" x14ac:dyDescent="0.25">
      <c r="A21" s="37" t="s">
        <v>41</v>
      </c>
      <c r="B21" s="38"/>
      <c r="C21" s="39">
        <f>SUM(C23:C39)</f>
        <v>365161976</v>
      </c>
      <c r="D21" s="39">
        <f t="shared" ref="D21:O21" si="2">SUM(D23:D39)</f>
        <v>7893750.0199999996</v>
      </c>
      <c r="E21" s="39">
        <f t="shared" si="2"/>
        <v>15897606.539999997</v>
      </c>
      <c r="F21" s="39">
        <f t="shared" si="2"/>
        <v>29228260.07</v>
      </c>
      <c r="G21" s="39">
        <f t="shared" si="2"/>
        <v>20765924.649999999</v>
      </c>
      <c r="H21" s="39">
        <f t="shared" si="2"/>
        <v>24227119.490000002</v>
      </c>
      <c r="I21" s="39">
        <f t="shared" si="2"/>
        <v>23124766.350000001</v>
      </c>
      <c r="J21" s="39">
        <f t="shared" si="2"/>
        <v>24754799.639999997</v>
      </c>
      <c r="K21" s="39">
        <f t="shared" si="2"/>
        <v>24003408.229999997</v>
      </c>
      <c r="L21" s="39">
        <f t="shared" si="2"/>
        <v>0</v>
      </c>
      <c r="M21" s="39">
        <f t="shared" si="2"/>
        <v>0</v>
      </c>
      <c r="N21" s="39">
        <f t="shared" si="2"/>
        <v>0</v>
      </c>
      <c r="O21" s="39">
        <f t="shared" si="2"/>
        <v>0</v>
      </c>
      <c r="P21" s="40">
        <f>SUM(P22:P38)</f>
        <v>168113689.86999997</v>
      </c>
    </row>
    <row r="22" spans="1:19" x14ac:dyDescent="0.2">
      <c r="A22" s="28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/>
    </row>
    <row r="23" spans="1:19" x14ac:dyDescent="0.2">
      <c r="A23" s="28"/>
      <c r="B23" s="32" t="s">
        <v>42</v>
      </c>
      <c r="C23" s="33">
        <v>36804972</v>
      </c>
      <c r="D23" s="33">
        <v>295207.93</v>
      </c>
      <c r="E23" s="33">
        <v>231421.53</v>
      </c>
      <c r="F23" s="33">
        <v>5563032.3700000001</v>
      </c>
      <c r="G23" s="33">
        <v>3555909.84</v>
      </c>
      <c r="H23" s="33">
        <v>6435361.2400000002</v>
      </c>
      <c r="I23" s="33">
        <v>4128963.79</v>
      </c>
      <c r="J23" s="33">
        <v>4012569.65</v>
      </c>
      <c r="K23" s="33">
        <v>4201816.2300000004</v>
      </c>
      <c r="L23" s="33"/>
      <c r="M23" s="33"/>
      <c r="N23" s="33"/>
      <c r="O23" s="33"/>
      <c r="P23" s="35">
        <f>SUM(D23:O23)</f>
        <v>28424282.579999998</v>
      </c>
      <c r="Q23" s="36"/>
      <c r="R23" s="36"/>
    </row>
    <row r="24" spans="1:19" x14ac:dyDescent="0.2">
      <c r="A24" s="28"/>
      <c r="B24" s="32" t="s">
        <v>43</v>
      </c>
      <c r="C24" s="33">
        <v>16911801</v>
      </c>
      <c r="D24" s="33">
        <v>0</v>
      </c>
      <c r="E24" s="33">
        <v>1048360.92</v>
      </c>
      <c r="F24" s="33">
        <v>594193.32999999996</v>
      </c>
      <c r="G24" s="33">
        <v>202127.15</v>
      </c>
      <c r="H24" s="33">
        <v>59637.49</v>
      </c>
      <c r="I24" s="33">
        <v>819025.75</v>
      </c>
      <c r="J24" s="33">
        <v>1144902.19</v>
      </c>
      <c r="K24" s="33">
        <v>1420383.88</v>
      </c>
      <c r="L24" s="33"/>
      <c r="M24" s="33"/>
      <c r="N24" s="33"/>
      <c r="O24" s="33"/>
      <c r="P24" s="35">
        <f t="shared" ref="P24:P39" si="3">SUM(D24:O24)</f>
        <v>5288630.709999999</v>
      </c>
      <c r="Q24" s="36"/>
      <c r="R24" s="36"/>
    </row>
    <row r="25" spans="1:19" x14ac:dyDescent="0.2">
      <c r="A25" s="28"/>
      <c r="B25" s="32" t="s">
        <v>44</v>
      </c>
      <c r="C25" s="33">
        <v>5056636</v>
      </c>
      <c r="D25" s="33">
        <v>0</v>
      </c>
      <c r="E25" s="33">
        <v>41061.440000000002</v>
      </c>
      <c r="F25" s="33">
        <v>18999.509999999998</v>
      </c>
      <c r="G25" s="33">
        <v>25233.54</v>
      </c>
      <c r="H25" s="33">
        <v>149897.28</v>
      </c>
      <c r="I25" s="33">
        <v>44091.33</v>
      </c>
      <c r="J25" s="33">
        <v>168653.47</v>
      </c>
      <c r="K25" s="33">
        <v>67262.820000000007</v>
      </c>
      <c r="L25" s="33"/>
      <c r="M25" s="33"/>
      <c r="N25" s="33"/>
      <c r="O25" s="33"/>
      <c r="P25" s="35">
        <f t="shared" si="3"/>
        <v>515199.38999999996</v>
      </c>
      <c r="Q25" s="36"/>
      <c r="R25" s="36"/>
    </row>
    <row r="26" spans="1:19" x14ac:dyDescent="0.2">
      <c r="A26" s="28"/>
      <c r="B26" s="32" t="s">
        <v>45</v>
      </c>
      <c r="C26" s="33">
        <v>848895</v>
      </c>
      <c r="D26" s="33">
        <v>0</v>
      </c>
      <c r="E26" s="33">
        <v>12260</v>
      </c>
      <c r="F26" s="33">
        <v>41389.18</v>
      </c>
      <c r="G26" s="33">
        <v>15416.67</v>
      </c>
      <c r="H26" s="33">
        <v>7516.37</v>
      </c>
      <c r="I26" s="33">
        <v>25757.55</v>
      </c>
      <c r="J26" s="33">
        <v>12850.59</v>
      </c>
      <c r="K26" s="33">
        <v>43943.17</v>
      </c>
      <c r="L26" s="33"/>
      <c r="M26" s="33"/>
      <c r="N26" s="33"/>
      <c r="O26" s="33"/>
      <c r="P26" s="35">
        <f t="shared" si="3"/>
        <v>159133.53</v>
      </c>
      <c r="Q26" s="36"/>
      <c r="R26" s="36"/>
    </row>
    <row r="27" spans="1:19" x14ac:dyDescent="0.2">
      <c r="A27" s="28"/>
      <c r="B27" s="32" t="s">
        <v>46</v>
      </c>
      <c r="C27" s="33">
        <v>675912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/>
      <c r="M27" s="33"/>
      <c r="N27" s="33"/>
      <c r="O27" s="33"/>
      <c r="P27" s="35">
        <f t="shared" si="3"/>
        <v>0</v>
      </c>
      <c r="Q27" s="36"/>
      <c r="R27" s="36"/>
    </row>
    <row r="28" spans="1:19" x14ac:dyDescent="0.2">
      <c r="A28" s="28"/>
      <c r="B28" s="32" t="s">
        <v>47</v>
      </c>
      <c r="C28" s="33">
        <v>19006984</v>
      </c>
      <c r="D28" s="33">
        <v>0</v>
      </c>
      <c r="E28" s="33">
        <v>1214218.45</v>
      </c>
      <c r="F28" s="33">
        <v>1270535.25</v>
      </c>
      <c r="G28" s="33">
        <v>1048464.15</v>
      </c>
      <c r="H28" s="33">
        <v>925430.84</v>
      </c>
      <c r="I28" s="33">
        <v>770181.03</v>
      </c>
      <c r="J28" s="33">
        <v>961697.89</v>
      </c>
      <c r="K28" s="33">
        <v>868952.76</v>
      </c>
      <c r="L28" s="33"/>
      <c r="M28" s="33"/>
      <c r="N28" s="33"/>
      <c r="O28" s="33"/>
      <c r="P28" s="35">
        <f t="shared" si="3"/>
        <v>7059480.3700000001</v>
      </c>
      <c r="Q28" s="36"/>
      <c r="R28" s="36"/>
    </row>
    <row r="29" spans="1:19" x14ac:dyDescent="0.2">
      <c r="A29" s="28"/>
      <c r="B29" s="32" t="s">
        <v>48</v>
      </c>
      <c r="C29" s="33">
        <v>27280262</v>
      </c>
      <c r="D29" s="33">
        <v>0</v>
      </c>
      <c r="E29" s="33">
        <v>1292205.05</v>
      </c>
      <c r="F29" s="33">
        <v>2612282.7999999998</v>
      </c>
      <c r="G29" s="33">
        <v>1669178.37</v>
      </c>
      <c r="H29" s="33">
        <v>2265843.75</v>
      </c>
      <c r="I29" s="33">
        <v>2067982.72</v>
      </c>
      <c r="J29" s="33">
        <v>2345844.0699999998</v>
      </c>
      <c r="K29" s="33">
        <v>1892921.63</v>
      </c>
      <c r="L29" s="33"/>
      <c r="M29" s="33"/>
      <c r="N29" s="33"/>
      <c r="O29" s="33"/>
      <c r="P29" s="35">
        <f t="shared" si="3"/>
        <v>14146258.390000001</v>
      </c>
      <c r="Q29" s="36"/>
      <c r="R29" s="36"/>
    </row>
    <row r="30" spans="1:19" x14ac:dyDescent="0.2">
      <c r="A30" s="28"/>
      <c r="B30" s="32" t="s">
        <v>49</v>
      </c>
      <c r="C30" s="33">
        <v>29778538</v>
      </c>
      <c r="D30" s="33">
        <v>0</v>
      </c>
      <c r="E30" s="33">
        <v>1072267.3400000001</v>
      </c>
      <c r="F30" s="33">
        <v>2359322.85</v>
      </c>
      <c r="G30" s="33">
        <v>1302292.77</v>
      </c>
      <c r="H30" s="33">
        <v>1166737.3600000001</v>
      </c>
      <c r="I30" s="33">
        <v>1274781.25</v>
      </c>
      <c r="J30" s="33">
        <v>1531643.85</v>
      </c>
      <c r="K30" s="33">
        <v>1632296.17</v>
      </c>
      <c r="L30" s="33"/>
      <c r="M30" s="33"/>
      <c r="N30" s="33"/>
      <c r="O30" s="33"/>
      <c r="P30" s="35">
        <f t="shared" si="3"/>
        <v>10339341.590000002</v>
      </c>
      <c r="Q30" s="36"/>
      <c r="R30" s="36"/>
    </row>
    <row r="31" spans="1:19" x14ac:dyDescent="0.2">
      <c r="A31" s="28"/>
      <c r="B31" s="32" t="s">
        <v>50</v>
      </c>
      <c r="C31" s="33">
        <v>74016298</v>
      </c>
      <c r="D31" s="33">
        <v>0</v>
      </c>
      <c r="E31" s="33">
        <v>1130050.01</v>
      </c>
      <c r="F31" s="33">
        <v>3603661.53</v>
      </c>
      <c r="G31" s="33">
        <v>2620522.9300000002</v>
      </c>
      <c r="H31" s="33">
        <v>2360109.7400000002</v>
      </c>
      <c r="I31" s="33">
        <v>2419971.54</v>
      </c>
      <c r="J31" s="33">
        <v>2495027.4</v>
      </c>
      <c r="K31" s="33">
        <v>2281675.7000000002</v>
      </c>
      <c r="L31" s="33"/>
      <c r="M31" s="33"/>
      <c r="N31" s="33"/>
      <c r="O31" s="33"/>
      <c r="P31" s="35">
        <f t="shared" si="3"/>
        <v>16911018.850000001</v>
      </c>
      <c r="Q31" s="36"/>
      <c r="R31" s="36"/>
    </row>
    <row r="32" spans="1:19" x14ac:dyDescent="0.2">
      <c r="A32" s="28"/>
      <c r="B32" s="32" t="s">
        <v>51</v>
      </c>
      <c r="C32" s="33">
        <v>80000000</v>
      </c>
      <c r="D32" s="33">
        <v>6664804.2400000002</v>
      </c>
      <c r="E32" s="33">
        <v>6419841.25</v>
      </c>
      <c r="F32" s="33">
        <v>6625505.71</v>
      </c>
      <c r="G32" s="33">
        <v>6615877.1399999997</v>
      </c>
      <c r="H32" s="33">
        <v>6608587.54</v>
      </c>
      <c r="I32" s="33">
        <v>6652136.2999999998</v>
      </c>
      <c r="J32" s="33">
        <v>6654326.8300000001</v>
      </c>
      <c r="K32" s="33">
        <v>6577855.5</v>
      </c>
      <c r="L32" s="33"/>
      <c r="M32" s="33"/>
      <c r="N32" s="33"/>
      <c r="O32" s="33"/>
      <c r="P32" s="35">
        <f t="shared" si="3"/>
        <v>52818934.509999998</v>
      </c>
      <c r="Q32" s="36"/>
      <c r="R32" s="36"/>
    </row>
    <row r="33" spans="1:18" x14ac:dyDescent="0.2">
      <c r="A33" s="28"/>
      <c r="B33" s="32" t="s">
        <v>52</v>
      </c>
      <c r="C33" s="33">
        <v>34324260</v>
      </c>
      <c r="D33" s="33">
        <v>0</v>
      </c>
      <c r="E33" s="33">
        <v>2586604.9300000002</v>
      </c>
      <c r="F33" s="33">
        <v>4228163</v>
      </c>
      <c r="G33" s="33">
        <v>2350404.64</v>
      </c>
      <c r="H33" s="33">
        <v>2440670.6800000002</v>
      </c>
      <c r="I33" s="33">
        <v>2725543</v>
      </c>
      <c r="J33" s="33">
        <v>3238532</v>
      </c>
      <c r="K33" s="33">
        <v>2832754.76</v>
      </c>
      <c r="L33" s="33"/>
      <c r="M33" s="33"/>
      <c r="N33" s="33"/>
      <c r="O33" s="33"/>
      <c r="P33" s="35">
        <f t="shared" si="3"/>
        <v>20402673.009999998</v>
      </c>
      <c r="Q33" s="36"/>
      <c r="R33" s="36"/>
    </row>
    <row r="34" spans="1:18" x14ac:dyDescent="0.2">
      <c r="A34" s="28"/>
      <c r="B34" s="32" t="s">
        <v>53</v>
      </c>
      <c r="C34" s="33">
        <v>9953003</v>
      </c>
      <c r="D34" s="33">
        <v>702239.4</v>
      </c>
      <c r="E34" s="33">
        <v>594785.69999999995</v>
      </c>
      <c r="F34" s="33">
        <v>647848</v>
      </c>
      <c r="G34" s="33">
        <v>0</v>
      </c>
      <c r="H34" s="33">
        <v>213909.3</v>
      </c>
      <c r="I34" s="33">
        <v>177021</v>
      </c>
      <c r="J34" s="33">
        <v>459826.28</v>
      </c>
      <c r="K34" s="33">
        <v>488330.1</v>
      </c>
      <c r="L34" s="33"/>
      <c r="M34" s="33"/>
      <c r="N34" s="33"/>
      <c r="O34" s="33"/>
      <c r="P34" s="35">
        <f t="shared" si="3"/>
        <v>3283959.78</v>
      </c>
      <c r="Q34" s="36"/>
      <c r="R34" s="36"/>
    </row>
    <row r="35" spans="1:18" x14ac:dyDescent="0.2">
      <c r="A35" s="28"/>
      <c r="B35" s="32" t="s">
        <v>54</v>
      </c>
      <c r="C35" s="33">
        <v>11637556</v>
      </c>
      <c r="D35" s="33">
        <v>0</v>
      </c>
      <c r="E35" s="33">
        <v>10234.43</v>
      </c>
      <c r="F35" s="33">
        <v>605081.27</v>
      </c>
      <c r="G35" s="33">
        <v>324847.34999999998</v>
      </c>
      <c r="H35" s="33">
        <v>476071.11</v>
      </c>
      <c r="I35" s="33">
        <v>681616.04</v>
      </c>
      <c r="J35" s="33">
        <v>557665.56000000006</v>
      </c>
      <c r="K35" s="33">
        <v>476773.74</v>
      </c>
      <c r="L35" s="33"/>
      <c r="M35" s="33"/>
      <c r="N35" s="33"/>
      <c r="O35" s="33"/>
      <c r="P35" s="35">
        <f t="shared" si="3"/>
        <v>3132289.5</v>
      </c>
      <c r="Q35" s="36"/>
      <c r="R35" s="36"/>
    </row>
    <row r="36" spans="1:18" x14ac:dyDescent="0.2">
      <c r="A36" s="28"/>
      <c r="B36" s="32" t="s">
        <v>55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/>
      <c r="M36" s="33"/>
      <c r="N36" s="33"/>
      <c r="O36" s="33"/>
      <c r="P36" s="35">
        <f t="shared" si="3"/>
        <v>0</v>
      </c>
      <c r="Q36" s="36"/>
      <c r="R36" s="36"/>
    </row>
    <row r="37" spans="1:18" x14ac:dyDescent="0.2">
      <c r="A37" s="28"/>
      <c r="B37" s="32" t="s">
        <v>56</v>
      </c>
      <c r="C37" s="33">
        <v>12810400</v>
      </c>
      <c r="D37" s="33">
        <v>0</v>
      </c>
      <c r="E37" s="33">
        <v>580.4</v>
      </c>
      <c r="F37" s="33">
        <v>785782.51</v>
      </c>
      <c r="G37" s="33">
        <v>785499.83</v>
      </c>
      <c r="H37" s="33">
        <v>807504.92</v>
      </c>
      <c r="I37" s="33">
        <v>805517.98</v>
      </c>
      <c r="J37" s="33">
        <v>922880.09</v>
      </c>
      <c r="K37" s="33">
        <v>915353.91</v>
      </c>
      <c r="L37" s="33"/>
      <c r="M37" s="33"/>
      <c r="N37" s="33"/>
      <c r="O37" s="33"/>
      <c r="P37" s="35">
        <f t="shared" si="3"/>
        <v>5023119.6399999997</v>
      </c>
      <c r="Q37" s="36"/>
      <c r="R37" s="36"/>
    </row>
    <row r="38" spans="1:18" x14ac:dyDescent="0.2">
      <c r="A38" s="28"/>
      <c r="B38" s="32" t="s">
        <v>57</v>
      </c>
      <c r="C38" s="33">
        <v>3383541</v>
      </c>
      <c r="D38" s="33">
        <v>8755.31</v>
      </c>
      <c r="E38" s="33">
        <v>20971.95</v>
      </c>
      <c r="F38" s="33">
        <v>49719.62</v>
      </c>
      <c r="G38" s="33">
        <v>27407.13</v>
      </c>
      <c r="H38" s="33">
        <v>87098.73</v>
      </c>
      <c r="I38" s="33">
        <v>309433.93</v>
      </c>
      <c r="J38" s="33">
        <v>25636.63</v>
      </c>
      <c r="K38" s="33">
        <v>80344.72</v>
      </c>
      <c r="L38" s="33"/>
      <c r="M38" s="33"/>
      <c r="N38" s="33"/>
      <c r="O38" s="33"/>
      <c r="P38" s="35">
        <f t="shared" si="3"/>
        <v>609368.0199999999</v>
      </c>
      <c r="Q38" s="36"/>
      <c r="R38" s="36"/>
    </row>
    <row r="39" spans="1:18" x14ac:dyDescent="0.2">
      <c r="A39" s="28"/>
      <c r="B39" s="32" t="s">
        <v>58</v>
      </c>
      <c r="C39" s="33">
        <v>2672918</v>
      </c>
      <c r="D39" s="33">
        <v>222743.14</v>
      </c>
      <c r="E39" s="33">
        <v>222743.14</v>
      </c>
      <c r="F39" s="33">
        <v>222743.14</v>
      </c>
      <c r="G39" s="33">
        <v>222743.14</v>
      </c>
      <c r="H39" s="33">
        <v>222743.14</v>
      </c>
      <c r="I39" s="33">
        <v>222743.14</v>
      </c>
      <c r="J39" s="33">
        <v>222743.14</v>
      </c>
      <c r="K39" s="33">
        <v>222743.14</v>
      </c>
      <c r="L39" s="33"/>
      <c r="M39" s="33"/>
      <c r="N39" s="33"/>
      <c r="O39" s="33"/>
      <c r="P39" s="35">
        <f t="shared" si="3"/>
        <v>1781945.1200000006</v>
      </c>
      <c r="Q39" s="36"/>
      <c r="R39" s="36"/>
    </row>
    <row r="40" spans="1:18" x14ac:dyDescent="0.2">
      <c r="A40" s="41"/>
      <c r="B40" s="29"/>
      <c r="C40" s="33"/>
      <c r="D40" s="33"/>
      <c r="E40" s="30"/>
      <c r="F40" s="30"/>
      <c r="G40" s="33"/>
      <c r="H40" s="30"/>
      <c r="I40" s="30"/>
      <c r="J40" s="33"/>
      <c r="K40" s="30"/>
      <c r="L40" s="30"/>
      <c r="M40" s="30"/>
      <c r="N40" s="30"/>
      <c r="O40" s="30"/>
      <c r="P40" s="31"/>
    </row>
    <row r="41" spans="1:18" ht="15" x14ac:dyDescent="0.25">
      <c r="A41" s="42" t="s">
        <v>59</v>
      </c>
      <c r="B41" s="43"/>
      <c r="C41" s="44">
        <f>C43+C47</f>
        <v>72019383</v>
      </c>
      <c r="D41" s="44">
        <f t="shared" ref="D41:P41" si="4">D43+D47</f>
        <v>0</v>
      </c>
      <c r="E41" s="44">
        <f t="shared" si="4"/>
        <v>273910</v>
      </c>
      <c r="F41" s="44">
        <f t="shared" si="4"/>
        <v>0</v>
      </c>
      <c r="G41" s="44">
        <f t="shared" si="4"/>
        <v>104256.42</v>
      </c>
      <c r="H41" s="44">
        <f t="shared" si="4"/>
        <v>714203.69</v>
      </c>
      <c r="I41" s="44">
        <f t="shared" si="4"/>
        <v>797918.98</v>
      </c>
      <c r="J41" s="44">
        <f t="shared" si="4"/>
        <v>2513442.9300000002</v>
      </c>
      <c r="K41" s="44">
        <f t="shared" si="4"/>
        <v>2731474.16</v>
      </c>
      <c r="L41" s="44">
        <f t="shared" si="4"/>
        <v>0</v>
      </c>
      <c r="M41" s="44">
        <f t="shared" si="4"/>
        <v>0</v>
      </c>
      <c r="N41" s="44">
        <f t="shared" si="4"/>
        <v>0</v>
      </c>
      <c r="O41" s="44">
        <f t="shared" si="4"/>
        <v>0</v>
      </c>
      <c r="P41" s="44">
        <f t="shared" si="4"/>
        <v>7135206.1799999997</v>
      </c>
    </row>
    <row r="42" spans="1:18" ht="15" x14ac:dyDescent="0.25">
      <c r="A42" s="28"/>
      <c r="B42" s="4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1"/>
    </row>
    <row r="43" spans="1:18" ht="15" x14ac:dyDescent="0.25">
      <c r="A43" s="28"/>
      <c r="B43" s="45" t="s">
        <v>60</v>
      </c>
      <c r="C43" s="46">
        <f>C44+C45</f>
        <v>72019373</v>
      </c>
      <c r="D43" s="46">
        <f t="shared" ref="D43:E43" si="5">D44+D45</f>
        <v>0</v>
      </c>
      <c r="E43" s="46">
        <f t="shared" si="5"/>
        <v>273910</v>
      </c>
      <c r="F43" s="46">
        <f t="shared" ref="F43:P43" si="6">SUM(F44:F45)</f>
        <v>0</v>
      </c>
      <c r="G43" s="46">
        <f t="shared" si="6"/>
        <v>104256.42</v>
      </c>
      <c r="H43" s="46">
        <f t="shared" si="6"/>
        <v>714203.69</v>
      </c>
      <c r="I43" s="46">
        <f t="shared" si="6"/>
        <v>797918.98</v>
      </c>
      <c r="J43" s="46">
        <f t="shared" si="6"/>
        <v>2513442.9300000002</v>
      </c>
      <c r="K43" s="46">
        <f t="shared" si="6"/>
        <v>2731474.16</v>
      </c>
      <c r="L43" s="46">
        <f t="shared" si="6"/>
        <v>0</v>
      </c>
      <c r="M43" s="46">
        <f t="shared" si="6"/>
        <v>0</v>
      </c>
      <c r="N43" s="46">
        <f t="shared" si="6"/>
        <v>0</v>
      </c>
      <c r="O43" s="46">
        <f t="shared" si="6"/>
        <v>0</v>
      </c>
      <c r="P43" s="47">
        <f t="shared" si="6"/>
        <v>7135206.1799999997</v>
      </c>
    </row>
    <row r="44" spans="1:18" x14ac:dyDescent="0.2">
      <c r="A44" s="28"/>
      <c r="B44" s="32" t="s">
        <v>61</v>
      </c>
      <c r="C44" s="33">
        <v>30000000</v>
      </c>
      <c r="D44" s="33">
        <v>0</v>
      </c>
      <c r="E44" s="33">
        <v>0</v>
      </c>
      <c r="F44" s="33"/>
      <c r="G44" s="33">
        <v>104256.42</v>
      </c>
      <c r="H44" s="33">
        <v>14350.44</v>
      </c>
      <c r="I44" s="33">
        <v>500018.98</v>
      </c>
      <c r="J44" s="33">
        <v>194182.93</v>
      </c>
      <c r="K44" s="33">
        <v>200294.16</v>
      </c>
      <c r="L44" s="33"/>
      <c r="M44" s="33"/>
      <c r="N44" s="33"/>
      <c r="O44" s="33"/>
      <c r="P44" s="35">
        <f>SUM(D44:O44)</f>
        <v>1013102.93</v>
      </c>
    </row>
    <row r="45" spans="1:18" x14ac:dyDescent="0.2">
      <c r="A45" s="28"/>
      <c r="B45" s="32" t="s">
        <v>62</v>
      </c>
      <c r="C45" s="33">
        <v>42019373</v>
      </c>
      <c r="D45" s="33">
        <v>0</v>
      </c>
      <c r="E45" s="33">
        <v>273910</v>
      </c>
      <c r="F45" s="33"/>
      <c r="G45" s="33">
        <v>0</v>
      </c>
      <c r="H45" s="33">
        <v>699853.25</v>
      </c>
      <c r="I45" s="33">
        <v>297900</v>
      </c>
      <c r="J45" s="33">
        <v>2319260</v>
      </c>
      <c r="K45" s="33">
        <v>2531180</v>
      </c>
      <c r="L45" s="33"/>
      <c r="M45" s="33"/>
      <c r="N45" s="33"/>
      <c r="O45" s="33"/>
      <c r="P45" s="35">
        <f>SUM(D45:O45)</f>
        <v>6122103.25</v>
      </c>
    </row>
    <row r="46" spans="1:18" x14ac:dyDescent="0.2">
      <c r="A46" s="28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5"/>
    </row>
    <row r="47" spans="1:18" ht="15" x14ac:dyDescent="0.25">
      <c r="A47" s="28"/>
      <c r="B47" s="45" t="s">
        <v>63</v>
      </c>
      <c r="C47" s="46">
        <f>C48+C49</f>
        <v>10</v>
      </c>
      <c r="D47" s="46">
        <f t="shared" ref="D47:E47" si="7">D48+D49</f>
        <v>0</v>
      </c>
      <c r="E47" s="46">
        <f t="shared" si="7"/>
        <v>0</v>
      </c>
      <c r="F47" s="46">
        <f t="shared" ref="F47:P47" si="8">SUM(F48:F49)</f>
        <v>0</v>
      </c>
      <c r="G47" s="46">
        <f t="shared" si="8"/>
        <v>0</v>
      </c>
      <c r="H47" s="46">
        <f t="shared" si="8"/>
        <v>0</v>
      </c>
      <c r="I47" s="46">
        <f t="shared" si="8"/>
        <v>0</v>
      </c>
      <c r="J47" s="46">
        <f t="shared" si="8"/>
        <v>0</v>
      </c>
      <c r="K47" s="46">
        <f t="shared" si="8"/>
        <v>0</v>
      </c>
      <c r="L47" s="46">
        <f t="shared" si="8"/>
        <v>0</v>
      </c>
      <c r="M47" s="46">
        <f t="shared" si="8"/>
        <v>0</v>
      </c>
      <c r="N47" s="46">
        <f t="shared" si="8"/>
        <v>0</v>
      </c>
      <c r="O47" s="46">
        <f t="shared" si="8"/>
        <v>0</v>
      </c>
      <c r="P47" s="47">
        <f t="shared" si="8"/>
        <v>0</v>
      </c>
    </row>
    <row r="48" spans="1:18" x14ac:dyDescent="0.2">
      <c r="A48" s="28"/>
      <c r="B48" s="32" t="s">
        <v>64</v>
      </c>
      <c r="C48" s="33">
        <v>10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5">
        <f>SUM(D48:O48)</f>
        <v>0</v>
      </c>
    </row>
    <row r="49" spans="1:17" x14ac:dyDescent="0.2">
      <c r="A49" s="28"/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5"/>
    </row>
    <row r="50" spans="1:17" x14ac:dyDescent="0.2">
      <c r="A50" s="28"/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7" ht="15" x14ac:dyDescent="0.25">
      <c r="A51" s="48" t="s">
        <v>65</v>
      </c>
      <c r="B51" s="49"/>
      <c r="C51" s="50">
        <f t="shared" ref="C51:P51" si="9">C10+C21+C41</f>
        <v>2697503773</v>
      </c>
      <c r="D51" s="50">
        <f t="shared" si="9"/>
        <v>194501297.43000001</v>
      </c>
      <c r="E51" s="50">
        <f t="shared" si="9"/>
        <v>198820950.94</v>
      </c>
      <c r="F51" s="50">
        <f t="shared" si="9"/>
        <v>226908957.64000002</v>
      </c>
      <c r="G51" s="50">
        <f t="shared" si="9"/>
        <v>216240923.20999995</v>
      </c>
      <c r="H51" s="50">
        <f>H10+H21+H41</f>
        <v>220339607.06</v>
      </c>
      <c r="I51" s="50">
        <f t="shared" si="9"/>
        <v>219127948.19999999</v>
      </c>
      <c r="J51" s="50">
        <f t="shared" si="9"/>
        <v>221943584.02000001</v>
      </c>
      <c r="K51" s="50">
        <f t="shared" si="9"/>
        <v>221882734.13999999</v>
      </c>
      <c r="L51" s="50">
        <f t="shared" si="9"/>
        <v>0</v>
      </c>
      <c r="M51" s="50">
        <f t="shared" si="9"/>
        <v>0</v>
      </c>
      <c r="N51" s="50">
        <f t="shared" si="9"/>
        <v>0</v>
      </c>
      <c r="O51" s="50">
        <f t="shared" si="9"/>
        <v>0</v>
      </c>
      <c r="P51" s="51">
        <f t="shared" si="9"/>
        <v>1717984057.5199997</v>
      </c>
      <c r="Q51" s="36"/>
    </row>
    <row r="52" spans="1:17" s="53" customFormat="1" x14ac:dyDescent="0.2">
      <c r="A52" s="52" t="s">
        <v>66</v>
      </c>
      <c r="C52" s="54"/>
    </row>
    <row r="53" spans="1:17" s="53" customFormat="1" x14ac:dyDescent="0.2">
      <c r="A53" s="53" t="s">
        <v>67</v>
      </c>
    </row>
    <row r="54" spans="1:17" s="53" customFormat="1" x14ac:dyDescent="0.2">
      <c r="A54" s="4"/>
      <c r="C54" s="55"/>
    </row>
    <row r="55" spans="1:17" x14ac:dyDescent="0.2">
      <c r="C55" s="55"/>
    </row>
    <row r="56" spans="1:17" x14ac:dyDescent="0.2">
      <c r="C56" s="36"/>
    </row>
    <row r="57" spans="1:17" x14ac:dyDescent="0.2">
      <c r="C57" s="36"/>
    </row>
  </sheetData>
  <sheetProtection selectLockedCells="1" selectUnlockedCells="1"/>
  <mergeCells count="9">
    <mergeCell ref="A21:B21"/>
    <mergeCell ref="A41:B41"/>
    <mergeCell ref="A51:B51"/>
    <mergeCell ref="A1:P1"/>
    <mergeCell ref="A7:B8"/>
    <mergeCell ref="C7:C8"/>
    <mergeCell ref="D7:P7"/>
    <mergeCell ref="A9:B9"/>
    <mergeCell ref="A10:B10"/>
  </mergeCells>
  <printOptions horizontalCentered="1"/>
  <pageMargins left="0.19685039370078741" right="0" top="0.23622047244094491" bottom="3.937007874015748E-2" header="0.78740157480314965" footer="0.78740157480314965"/>
  <pageSetup paperSize="9" scale="44" firstPageNumber="0" orientation="landscape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DETALHAMENTO DAS DESPESAS</vt:lpstr>
      <vt:lpstr>'DETALHAMENTO DAS DESPESAS'!Area_de_impressao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 Jose Gallo Junior</dc:creator>
  <cp:lastModifiedBy>Milton Jose Gallo Junior</cp:lastModifiedBy>
  <dcterms:created xsi:type="dcterms:W3CDTF">2021-09-22T13:23:43Z</dcterms:created>
  <dcterms:modified xsi:type="dcterms:W3CDTF">2021-09-22T13:23:55Z</dcterms:modified>
</cp:coreProperties>
</file>