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75" windowWidth="21015" windowHeight="7905"/>
  </bookViews>
  <sheets>
    <sheet name="Plan1" sheetId="1" r:id="rId1"/>
    <sheet name="Plan2" sheetId="2" r:id="rId2"/>
    <sheet name="Plan3" sheetId="3" r:id="rId3"/>
    <sheet name="Plan4" sheetId="4" r:id="rId4"/>
  </sheets>
  <calcPr calcId="145621"/>
</workbook>
</file>

<file path=xl/calcChain.xml><?xml version="1.0" encoding="utf-8"?>
<calcChain xmlns="http://schemas.openxmlformats.org/spreadsheetml/2006/main">
  <c r="H91" i="1" l="1"/>
  <c r="H31" i="1" l="1"/>
  <c r="H30" i="1" l="1"/>
  <c r="H89" i="1" l="1"/>
  <c r="H29" i="1" l="1"/>
  <c r="H90" i="1" l="1"/>
  <c r="H82" i="1" l="1"/>
  <c r="H83" i="1" l="1"/>
  <c r="H86" i="1" l="1"/>
  <c r="H85" i="1" l="1"/>
  <c r="H87" i="1"/>
  <c r="H27" i="1" l="1"/>
  <c r="H84" i="1" l="1"/>
  <c r="H81" i="1" l="1"/>
  <c r="H79" i="1" l="1"/>
  <c r="H80" i="1" l="1"/>
  <c r="H20" i="1" l="1"/>
  <c r="H76" i="1" l="1"/>
  <c r="H78" i="1" l="1"/>
  <c r="H77" i="1" l="1"/>
  <c r="H26" i="1" l="1"/>
  <c r="H25" i="1" l="1"/>
  <c r="H74" i="1" l="1"/>
  <c r="H73" i="1"/>
  <c r="H75" i="1" l="1"/>
  <c r="H72" i="1" l="1"/>
  <c r="H71" i="1" l="1"/>
  <c r="H69" i="1" l="1"/>
  <c r="H68" i="1"/>
  <c r="H24" i="1" l="1"/>
  <c r="H23" i="1" l="1"/>
  <c r="H67" i="1" l="1"/>
  <c r="H66" i="1" l="1"/>
  <c r="H65" i="1" l="1"/>
  <c r="H22" i="1" l="1"/>
  <c r="H62" i="1" l="1"/>
  <c r="H63" i="1" l="1"/>
  <c r="H64" i="1" l="1"/>
  <c r="H21" i="1" l="1"/>
  <c r="H61" i="1" l="1"/>
  <c r="H59" i="1" l="1"/>
  <c r="H58" i="1" l="1"/>
  <c r="H57" i="1" l="1"/>
  <c r="H19" i="1" l="1"/>
  <c r="H18" i="1" l="1"/>
  <c r="H17" i="1" l="1"/>
  <c r="H111" i="1" l="1"/>
  <c r="H56" i="1" l="1"/>
  <c r="H55" i="1" l="1"/>
  <c r="H54" i="1" l="1"/>
  <c r="H48" i="1" l="1"/>
  <c r="H43" i="1" l="1"/>
  <c r="H15" i="1" l="1"/>
  <c r="H53" i="1" l="1"/>
  <c r="H52" i="1" l="1"/>
  <c r="H51" i="1" l="1"/>
  <c r="H110" i="1" l="1"/>
  <c r="H11" i="1" l="1"/>
  <c r="H50" i="1" l="1"/>
  <c r="H109" i="1" l="1"/>
  <c r="H49" i="1" l="1"/>
  <c r="H47" i="1" l="1"/>
  <c r="H108" i="1" l="1"/>
  <c r="H44" i="1" l="1"/>
  <c r="H46" i="1" l="1"/>
  <c r="H13" i="1" l="1"/>
  <c r="H42" i="1" l="1"/>
  <c r="H14" i="1" l="1"/>
  <c r="H45" i="1" l="1"/>
  <c r="H12" i="1" l="1"/>
  <c r="H40" i="1" l="1"/>
  <c r="H41" i="1" l="1"/>
  <c r="H39" i="1" l="1"/>
  <c r="H10" i="1" l="1"/>
  <c r="H37" i="1" l="1"/>
  <c r="H38" i="1"/>
  <c r="H36" i="1" l="1"/>
  <c r="H115" i="1" l="1"/>
  <c r="I115" i="1" s="1"/>
  <c r="I116" i="1" l="1"/>
  <c r="H116" i="1"/>
  <c r="G116" i="1"/>
  <c r="F116" i="1"/>
  <c r="I32" i="1" l="1"/>
  <c r="H9" i="1"/>
  <c r="H8" i="1"/>
  <c r="F112" i="1" l="1"/>
  <c r="F105" i="1"/>
  <c r="F101" i="1"/>
  <c r="I112" i="1"/>
  <c r="H112" i="1"/>
  <c r="G112" i="1"/>
  <c r="I105" i="1"/>
  <c r="H105" i="1"/>
  <c r="G105" i="1"/>
  <c r="I101" i="1"/>
  <c r="H101" i="1"/>
  <c r="G101" i="1"/>
  <c r="I97" i="1"/>
  <c r="H97" i="1"/>
  <c r="G97" i="1"/>
  <c r="F97" i="1"/>
  <c r="I93" i="1"/>
  <c r="H93" i="1"/>
  <c r="G93" i="1"/>
  <c r="F93" i="1"/>
  <c r="H32" i="1"/>
  <c r="G32" i="1"/>
  <c r="F32" i="1"/>
  <c r="F118" i="1" l="1"/>
  <c r="I118" i="1"/>
  <c r="G118" i="1"/>
  <c r="H118" i="1"/>
</calcChain>
</file>

<file path=xl/sharedStrings.xml><?xml version="1.0" encoding="utf-8"?>
<sst xmlns="http://schemas.openxmlformats.org/spreadsheetml/2006/main" count="400" uniqueCount="307">
  <si>
    <t>PROCESSO</t>
  </si>
  <si>
    <t>FECHAMENTO</t>
  </si>
  <si>
    <t>DIF ( - )</t>
  </si>
  <si>
    <t>DIF ( + )</t>
  </si>
  <si>
    <t>PREVISTO</t>
  </si>
  <si>
    <t xml:space="preserve">OBSERVAÇÕES </t>
  </si>
  <si>
    <t xml:space="preserve">PREGÃO </t>
  </si>
  <si>
    <t>CONVITE</t>
  </si>
  <si>
    <t xml:space="preserve">CONCORRÊNCIA </t>
  </si>
  <si>
    <t>TOMADA DE PREÇOS</t>
  </si>
  <si>
    <t>TP ----&gt;</t>
  </si>
  <si>
    <t>CV ----&gt;</t>
  </si>
  <si>
    <t>CC ---&gt;</t>
  </si>
  <si>
    <t>CVB  --&gt;</t>
  </si>
  <si>
    <t xml:space="preserve">DATA  ABERTURA </t>
  </si>
  <si>
    <t>CONVITE BEC</t>
  </si>
  <si>
    <t>O B J E T O</t>
  </si>
  <si>
    <t xml:space="preserve">V A L O R E S </t>
  </si>
  <si>
    <t>PRE ---&gt;</t>
  </si>
  <si>
    <t>Preg Eletrônico</t>
  </si>
  <si>
    <t>L E G E N D A  (MODALIDADE)</t>
  </si>
  <si>
    <t xml:space="preserve"> PR  ---&gt;</t>
  </si>
  <si>
    <r>
      <t xml:space="preserve">L I C I T A Ç Õ E S   </t>
    </r>
    <r>
      <rPr>
        <b/>
        <i/>
        <sz val="18"/>
        <color theme="1"/>
        <rFont val="Cambria"/>
        <family val="1"/>
        <scheme val="major"/>
      </rPr>
      <t xml:space="preserve">2 0 1 6   </t>
    </r>
  </si>
  <si>
    <t xml:space="preserve">PREGÃO PRESENCIAL  </t>
  </si>
  <si>
    <t>PREGÃO ELETRÔNICO</t>
  </si>
  <si>
    <t xml:space="preserve">TOMADA DE PREÇOS </t>
  </si>
  <si>
    <t xml:space="preserve">CONVITE </t>
  </si>
  <si>
    <t>TOTALIZAÇÕES CONCORRÊNCIA --&gt;</t>
  </si>
  <si>
    <t>TOTAL GERAL --&gt;</t>
  </si>
  <si>
    <t>TOTALIZAÇÕES CONVITE BEC --&gt;</t>
  </si>
  <si>
    <t>TOTALIZAÇÕES PREGÃO PRESENCIAL --&gt;</t>
  </si>
  <si>
    <t>TOTALIZAÇÕES PREGÃO ELETRÔNICO --&gt;</t>
  </si>
  <si>
    <t>TOTALIZAÇÕES TOMADA DE PREÇOS --&gt;</t>
  </si>
  <si>
    <t>TOTALIZAÇÕES CONVITE --&gt;</t>
  </si>
  <si>
    <t>111/16</t>
  </si>
  <si>
    <r>
      <rPr>
        <sz val="8"/>
        <color rgb="FFFF0000"/>
        <rFont val="Cambria"/>
        <family val="1"/>
        <scheme val="major"/>
      </rPr>
      <t>Reg Preço</t>
    </r>
    <r>
      <rPr>
        <sz val="8"/>
        <rFont val="Cambria"/>
        <family val="1"/>
        <scheme val="major"/>
      </rPr>
      <t xml:space="preserve"> - Reformas pontuais </t>
    </r>
  </si>
  <si>
    <t>MODALIDADE   NÚMERO</t>
  </si>
  <si>
    <r>
      <t xml:space="preserve">PR - </t>
    </r>
    <r>
      <rPr>
        <sz val="8"/>
        <rFont val="Cambria"/>
        <family val="1"/>
        <scheme val="major"/>
      </rPr>
      <t>001/16</t>
    </r>
  </si>
  <si>
    <t xml:space="preserve">CONVITE BEC </t>
  </si>
  <si>
    <t>CC -</t>
  </si>
  <si>
    <t>TP -</t>
  </si>
  <si>
    <t>CV -</t>
  </si>
  <si>
    <t>117/16</t>
  </si>
  <si>
    <r>
      <t xml:space="preserve">PR </t>
    </r>
    <r>
      <rPr>
        <sz val="8"/>
        <rFont val="Cambria"/>
        <family val="1"/>
        <scheme val="major"/>
      </rPr>
      <t>- 002/16</t>
    </r>
  </si>
  <si>
    <t>Seguro de Veículos</t>
  </si>
  <si>
    <t xml:space="preserve">Concluído </t>
  </si>
  <si>
    <r>
      <t xml:space="preserve">PRE </t>
    </r>
    <r>
      <rPr>
        <sz val="8"/>
        <rFont val="Cambria"/>
        <family val="1"/>
        <scheme val="major"/>
      </rPr>
      <t>-001/16</t>
    </r>
  </si>
  <si>
    <t>Água - garrafões 20 litros - AR Araçatuba</t>
  </si>
  <si>
    <t>Água - garrafões 20 litros - AR Santos</t>
  </si>
  <si>
    <r>
      <t xml:space="preserve">PR - </t>
    </r>
    <r>
      <rPr>
        <sz val="8"/>
        <rFont val="Cambria"/>
        <family val="1"/>
        <scheme val="major"/>
      </rPr>
      <t>003/16</t>
    </r>
  </si>
  <si>
    <t>138/16</t>
  </si>
  <si>
    <r>
      <t>PRE -</t>
    </r>
    <r>
      <rPr>
        <sz val="8"/>
        <rFont val="Cambria"/>
        <family val="1"/>
        <scheme val="major"/>
      </rPr>
      <t xml:space="preserve"> 004/16</t>
    </r>
  </si>
  <si>
    <t xml:space="preserve">Combustíveis </t>
  </si>
  <si>
    <t xml:space="preserve">LL --&gt;&gt; LEILÃO </t>
  </si>
  <si>
    <t xml:space="preserve">L E I L Ã O  </t>
  </si>
  <si>
    <t>LL - 001/16</t>
  </si>
  <si>
    <t>372/15</t>
  </si>
  <si>
    <t>Veículos (previsão R$ 63.418,20)</t>
  </si>
  <si>
    <t>TOTALIZAÇÕES LEILÃO  --&gt;</t>
  </si>
  <si>
    <r>
      <rPr>
        <sz val="8"/>
        <color rgb="FFFF0000"/>
        <rFont val="Cambria"/>
        <family val="1"/>
        <scheme val="major"/>
      </rPr>
      <t>Reg Preço</t>
    </r>
    <r>
      <rPr>
        <sz val="8"/>
        <rFont val="Cambria"/>
        <family val="1"/>
        <scheme val="major"/>
      </rPr>
      <t xml:space="preserve"> - Mat Higiene e Limpeza  </t>
    </r>
  </si>
  <si>
    <r>
      <t xml:space="preserve">PR - </t>
    </r>
    <r>
      <rPr>
        <sz val="8"/>
        <rFont val="Cambria"/>
        <family val="1"/>
        <scheme val="major"/>
      </rPr>
      <t>004/16</t>
    </r>
  </si>
  <si>
    <t xml:space="preserve">Seguro de Veículos </t>
  </si>
  <si>
    <r>
      <t>PRE -</t>
    </r>
    <r>
      <rPr>
        <sz val="8"/>
        <rFont val="Cambria"/>
        <family val="1"/>
        <scheme val="major"/>
      </rPr>
      <t xml:space="preserve"> 005/16</t>
    </r>
  </si>
  <si>
    <t>Confecção de envelopes</t>
  </si>
  <si>
    <r>
      <t>PRE -</t>
    </r>
    <r>
      <rPr>
        <sz val="8"/>
        <rFont val="Cambria"/>
        <family val="1"/>
        <scheme val="major"/>
      </rPr>
      <t xml:space="preserve"> 006/16</t>
    </r>
  </si>
  <si>
    <t>Manut Sist CFTV</t>
  </si>
  <si>
    <r>
      <t xml:space="preserve">PRE - </t>
    </r>
    <r>
      <rPr>
        <sz val="8"/>
        <rFont val="Cambria"/>
        <family val="1"/>
        <scheme val="major"/>
      </rPr>
      <t>008/16</t>
    </r>
  </si>
  <si>
    <t xml:space="preserve">Aquisição Açúcar </t>
  </si>
  <si>
    <r>
      <t xml:space="preserve">PRE - </t>
    </r>
    <r>
      <rPr>
        <sz val="8"/>
        <rFont val="Cambria"/>
        <family val="1"/>
        <scheme val="major"/>
      </rPr>
      <t>010/16</t>
    </r>
  </si>
  <si>
    <r>
      <t>PRE -</t>
    </r>
    <r>
      <rPr>
        <sz val="8"/>
        <rFont val="Cambria"/>
        <family val="1"/>
        <scheme val="major"/>
      </rPr>
      <t xml:space="preserve"> 007/16</t>
    </r>
  </si>
  <si>
    <r>
      <t xml:space="preserve">PR - </t>
    </r>
    <r>
      <rPr>
        <sz val="8"/>
        <rFont val="Cambria"/>
        <family val="1"/>
        <scheme val="major"/>
      </rPr>
      <t>005/16</t>
    </r>
  </si>
  <si>
    <t>Gêneros alimentícios</t>
  </si>
  <si>
    <r>
      <t>PRE -</t>
    </r>
    <r>
      <rPr>
        <sz val="8"/>
        <rFont val="Cambria"/>
        <family val="1"/>
        <scheme val="major"/>
      </rPr>
      <t xml:space="preserve"> 012/16</t>
    </r>
  </si>
  <si>
    <t>Água Mineral - PJ AR Bauru</t>
  </si>
  <si>
    <r>
      <t xml:space="preserve">PRE </t>
    </r>
    <r>
      <rPr>
        <sz val="8"/>
        <rFont val="Cambria"/>
        <family val="1"/>
        <scheme val="major"/>
      </rPr>
      <t>- 002/16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</si>
  <si>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Pisos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</si>
  <si>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Papéis </t>
    </r>
  </si>
  <si>
    <t xml:space="preserve">R E V O G A D O </t>
  </si>
  <si>
    <r>
      <t>PR -</t>
    </r>
    <r>
      <rPr>
        <sz val="8"/>
        <rFont val="Cambria"/>
        <family val="1"/>
        <scheme val="major"/>
      </rPr>
      <t xml:space="preserve"> 007/16</t>
    </r>
  </si>
  <si>
    <r>
      <t>PR -</t>
    </r>
    <r>
      <rPr>
        <sz val="8"/>
        <rFont val="Cambria"/>
        <family val="1"/>
        <scheme val="major"/>
      </rPr>
      <t xml:space="preserve"> 006/16</t>
    </r>
  </si>
  <si>
    <t>228/16</t>
  </si>
  <si>
    <t xml:space="preserve">Seguro de veículos </t>
  </si>
  <si>
    <r>
      <t>PRE -</t>
    </r>
    <r>
      <rPr>
        <sz val="8"/>
        <rFont val="Cambria"/>
        <family val="1"/>
        <scheme val="major"/>
      </rPr>
      <t xml:space="preserve"> 013/16</t>
    </r>
  </si>
  <si>
    <t>Água Mineral - AR Santos</t>
  </si>
  <si>
    <r>
      <t xml:space="preserve">PRE - </t>
    </r>
    <r>
      <rPr>
        <sz val="8"/>
        <rFont val="Cambria"/>
        <family val="1"/>
        <scheme val="major"/>
      </rPr>
      <t>009/16</t>
    </r>
  </si>
  <si>
    <t>Malotes</t>
  </si>
  <si>
    <r>
      <t xml:space="preserve">PRE - </t>
    </r>
    <r>
      <rPr>
        <sz val="8"/>
        <rFont val="Cambria"/>
        <family val="1"/>
        <scheme val="major"/>
      </rPr>
      <t>015/16</t>
    </r>
  </si>
  <si>
    <r>
      <t xml:space="preserve">PRE - </t>
    </r>
    <r>
      <rPr>
        <sz val="8"/>
        <rFont val="Cambria"/>
        <family val="1"/>
        <scheme val="major"/>
      </rPr>
      <t>014/16</t>
    </r>
  </si>
  <si>
    <t>Capas p/ processos e blocos de anotações</t>
  </si>
  <si>
    <r>
      <t>PRE -</t>
    </r>
    <r>
      <rPr>
        <sz val="8"/>
        <rFont val="Cambria"/>
        <family val="1"/>
        <scheme val="major"/>
      </rPr>
      <t>016/16</t>
    </r>
  </si>
  <si>
    <r>
      <t>PRE -</t>
    </r>
    <r>
      <rPr>
        <sz val="8"/>
        <rFont val="Cambria"/>
        <family val="1"/>
        <scheme val="major"/>
      </rPr>
      <t>011/16</t>
    </r>
  </si>
  <si>
    <t>Manutenção ar condicioando - Bauru</t>
  </si>
  <si>
    <r>
      <t>PRE -</t>
    </r>
    <r>
      <rPr>
        <sz val="8"/>
        <rFont val="Cambria"/>
        <family val="1"/>
        <scheme val="major"/>
      </rPr>
      <t>003/16</t>
    </r>
  </si>
  <si>
    <t>Recarga de extintores</t>
  </si>
  <si>
    <t xml:space="preserve">Materiais suprimento de  escritório </t>
  </si>
  <si>
    <r>
      <t xml:space="preserve">CVB - </t>
    </r>
    <r>
      <rPr>
        <sz val="8"/>
        <rFont val="Cambria"/>
        <family val="1"/>
        <scheme val="major"/>
      </rPr>
      <t>001/16</t>
    </r>
  </si>
  <si>
    <t>Cabos de rede de informática</t>
  </si>
  <si>
    <t>Adaptadores Wireless USB</t>
  </si>
  <si>
    <r>
      <t xml:space="preserve">CVB - </t>
    </r>
    <r>
      <rPr>
        <sz val="8"/>
        <rFont val="Cambria"/>
        <family val="1"/>
        <scheme val="major"/>
      </rPr>
      <t>002/16</t>
    </r>
  </si>
  <si>
    <t>142/16 - OC - 005</t>
  </si>
  <si>
    <t>151/16 - OC - 006</t>
  </si>
  <si>
    <t>130/16 - OC - 008</t>
  </si>
  <si>
    <t>164/16 - OC - 019</t>
  </si>
  <si>
    <t>138/16 - OC - 014</t>
  </si>
  <si>
    <t>157/16 - OC - 018</t>
  </si>
  <si>
    <t>228/15 - OC - 027</t>
  </si>
  <si>
    <t>162/16 - OC - 026</t>
  </si>
  <si>
    <t>169/16 - OC - 029</t>
  </si>
  <si>
    <t>215/16 - OC - 028</t>
  </si>
  <si>
    <t>142/16 - OC - 021</t>
  </si>
  <si>
    <t>154/16 - OC - 022</t>
  </si>
  <si>
    <t>145/16 - OC - 015</t>
  </si>
  <si>
    <t xml:space="preserve">163/16 - OC - 034  </t>
  </si>
  <si>
    <t>153/16 - OC - 031</t>
  </si>
  <si>
    <t>165/16 - OC -030</t>
  </si>
  <si>
    <t>171/16   -  018/16-CE</t>
  </si>
  <si>
    <t>193/16  -  019/16 CE</t>
  </si>
  <si>
    <t>172/16   -  017/16-CE</t>
  </si>
  <si>
    <t>209/16 - OC-036</t>
  </si>
  <si>
    <t>233/16 - OC-035</t>
  </si>
  <si>
    <t>241/16 - OC-038</t>
  </si>
  <si>
    <r>
      <t xml:space="preserve">CVB - </t>
    </r>
    <r>
      <rPr>
        <sz val="8"/>
        <rFont val="Cambria"/>
        <family val="1"/>
        <scheme val="major"/>
      </rPr>
      <t>003/16</t>
    </r>
  </si>
  <si>
    <r>
      <t xml:space="preserve">PRE - </t>
    </r>
    <r>
      <rPr>
        <sz val="8"/>
        <rFont val="Cambria"/>
        <family val="1"/>
        <scheme val="major"/>
      </rPr>
      <t xml:space="preserve">017/16 </t>
    </r>
  </si>
  <si>
    <r>
      <t xml:space="preserve">PRE - </t>
    </r>
    <r>
      <rPr>
        <sz val="8"/>
        <rFont val="Cambria"/>
        <family val="1"/>
        <scheme val="major"/>
      </rPr>
      <t xml:space="preserve">018/16 </t>
    </r>
  </si>
  <si>
    <t xml:space="preserve">Aventais e becas </t>
  </si>
  <si>
    <t>265/16 - OC - 041</t>
  </si>
  <si>
    <t>230/16 - OC - 040</t>
  </si>
  <si>
    <t xml:space="preserve">020/16 - CE </t>
  </si>
  <si>
    <r>
      <t>PR -</t>
    </r>
    <r>
      <rPr>
        <sz val="8"/>
        <rFont val="Cambria"/>
        <family val="1"/>
        <scheme val="major"/>
      </rPr>
      <t xml:space="preserve"> 008/16</t>
    </r>
  </si>
  <si>
    <t>Serviço de hotelaria</t>
  </si>
  <si>
    <r>
      <t xml:space="preserve">PRE - </t>
    </r>
    <r>
      <rPr>
        <sz val="8"/>
        <rFont val="Cambria"/>
        <family val="1"/>
        <scheme val="major"/>
      </rPr>
      <t xml:space="preserve">019/16 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</si>
  <si>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Películas de proteção solar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</si>
  <si>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Aquisição de Papéis</t>
    </r>
  </si>
  <si>
    <t>185/16 - OC - 042</t>
  </si>
  <si>
    <r>
      <t>PR -</t>
    </r>
    <r>
      <rPr>
        <sz val="8"/>
        <rFont val="Cambria"/>
        <family val="1"/>
        <scheme val="major"/>
      </rPr>
      <t xml:space="preserve"> 009/16</t>
    </r>
  </si>
  <si>
    <t>294/16</t>
  </si>
  <si>
    <t xml:space="preserve">Carimbos </t>
  </si>
  <si>
    <t>269/16 - OC - 048</t>
  </si>
  <si>
    <r>
      <t xml:space="preserve">PRE - </t>
    </r>
    <r>
      <rPr>
        <sz val="8"/>
        <rFont val="Cambria"/>
        <family val="1"/>
        <scheme val="major"/>
      </rPr>
      <t xml:space="preserve">020/16 </t>
    </r>
  </si>
  <si>
    <t xml:space="preserve">Água mineral - Regional SJ Rio Preto </t>
  </si>
  <si>
    <r>
      <t xml:space="preserve">PRE - </t>
    </r>
    <r>
      <rPr>
        <sz val="8"/>
        <rFont val="Cambria"/>
        <family val="1"/>
        <scheme val="major"/>
      </rPr>
      <t xml:space="preserve">021/16 </t>
    </r>
  </si>
  <si>
    <t>276/16 - OC - 049</t>
  </si>
  <si>
    <t xml:space="preserve">Água mineral - Regional Bauru </t>
  </si>
  <si>
    <t>277/16</t>
  </si>
  <si>
    <r>
      <t>PR -</t>
    </r>
    <r>
      <rPr>
        <sz val="8"/>
        <rFont val="Cambria"/>
        <family val="1"/>
        <scheme val="major"/>
      </rPr>
      <t xml:space="preserve"> 010/16</t>
    </r>
  </si>
  <si>
    <t>Locação - veículo blindado</t>
  </si>
  <si>
    <t>284/16</t>
  </si>
  <si>
    <r>
      <t>PR -</t>
    </r>
    <r>
      <rPr>
        <sz val="8"/>
        <rFont val="Cambria"/>
        <family val="1"/>
        <scheme val="major"/>
      </rPr>
      <t xml:space="preserve"> 011/16</t>
    </r>
  </si>
  <si>
    <t xml:space="preserve">Materiais - elétrica e hidráulica </t>
  </si>
  <si>
    <t>292/16 - OC - 050</t>
  </si>
  <si>
    <r>
      <t xml:space="preserve">PRE - </t>
    </r>
    <r>
      <rPr>
        <sz val="8"/>
        <rFont val="Cambria"/>
        <family val="1"/>
        <scheme val="major"/>
      </rPr>
      <t xml:space="preserve">022/16 </t>
    </r>
  </si>
  <si>
    <t>Materiais - Área de saúde</t>
  </si>
  <si>
    <r>
      <t xml:space="preserve">CVB - </t>
    </r>
    <r>
      <rPr>
        <sz val="8"/>
        <rFont val="Cambria"/>
        <family val="1"/>
        <scheme val="major"/>
      </rPr>
      <t>004/16</t>
    </r>
  </si>
  <si>
    <t>Toner p impressora Lexmark</t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</si>
  <si>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Aquisição de Pneus </t>
    </r>
  </si>
  <si>
    <t>331/16 - OC-054</t>
  </si>
  <si>
    <r>
      <t xml:space="preserve">PRE - </t>
    </r>
    <r>
      <rPr>
        <sz val="8"/>
        <rFont val="Cambria"/>
        <family val="1"/>
        <scheme val="major"/>
      </rPr>
      <t>023/16</t>
    </r>
  </si>
  <si>
    <t xml:space="preserve">Serviço de copeiragem </t>
  </si>
  <si>
    <r>
      <t xml:space="preserve">PRE - </t>
    </r>
    <r>
      <rPr>
        <sz val="8"/>
        <rFont val="Cambria"/>
        <family val="1"/>
        <scheme val="major"/>
      </rPr>
      <t>024/16</t>
    </r>
  </si>
  <si>
    <r>
      <t>PR -</t>
    </r>
    <r>
      <rPr>
        <sz val="8"/>
        <rFont val="Cambria"/>
        <family val="1"/>
        <scheme val="major"/>
      </rPr>
      <t xml:space="preserve"> 012/16</t>
    </r>
  </si>
  <si>
    <t xml:space="preserve">Limpeza Capital e Interior </t>
  </si>
  <si>
    <t>249/16</t>
  </si>
  <si>
    <t>139/16</t>
  </si>
  <si>
    <r>
      <t>PR -</t>
    </r>
    <r>
      <rPr>
        <sz val="8"/>
        <rFont val="Cambria"/>
        <family val="1"/>
        <scheme val="major"/>
      </rPr>
      <t xml:space="preserve"> 013/16</t>
    </r>
  </si>
  <si>
    <t xml:space="preserve">Locação de equipamentos reprográficos </t>
  </si>
  <si>
    <r>
      <t>PR -</t>
    </r>
    <r>
      <rPr>
        <sz val="8"/>
        <rFont val="Cambria"/>
        <family val="1"/>
        <scheme val="major"/>
      </rPr>
      <t xml:space="preserve"> 014/16</t>
    </r>
  </si>
  <si>
    <t>096/16 - FED</t>
  </si>
  <si>
    <r>
      <t xml:space="preserve">PRE - </t>
    </r>
    <r>
      <rPr>
        <sz val="8"/>
        <rFont val="Cambria"/>
        <family val="1"/>
        <scheme val="major"/>
      </rPr>
      <t>025/16</t>
    </r>
  </si>
  <si>
    <t xml:space="preserve">Confcção e fornecimento - carimbos </t>
  </si>
  <si>
    <r>
      <t xml:space="preserve">PRE - </t>
    </r>
    <r>
      <rPr>
        <sz val="8"/>
        <rFont val="Cambria"/>
        <family val="1"/>
        <scheme val="major"/>
      </rPr>
      <t>026/16</t>
    </r>
  </si>
  <si>
    <t>Materiais higiene e limpeza</t>
  </si>
  <si>
    <r>
      <t xml:space="preserve">PRE - </t>
    </r>
    <r>
      <rPr>
        <sz val="8"/>
        <rFont val="Cambria"/>
        <family val="1"/>
        <scheme val="major"/>
      </rPr>
      <t>027/16</t>
    </r>
  </si>
  <si>
    <t>Manutenção portões - SJRPreto Mira Votup</t>
  </si>
  <si>
    <t>Manut Bombas CX - SJRP Votuporanga</t>
  </si>
  <si>
    <r>
      <t xml:space="preserve">PRE - </t>
    </r>
    <r>
      <rPr>
        <sz val="8"/>
        <rFont val="Cambria"/>
        <family val="1"/>
        <scheme val="major"/>
      </rPr>
      <t>028/16</t>
    </r>
  </si>
  <si>
    <r>
      <t>PR -</t>
    </r>
    <r>
      <rPr>
        <sz val="8"/>
        <rFont val="Cambria"/>
        <family val="1"/>
        <scheme val="major"/>
      </rPr>
      <t xml:space="preserve"> 015/16</t>
    </r>
  </si>
  <si>
    <t>294/16 - OC - 069</t>
  </si>
  <si>
    <t>385/16 - OC - 067</t>
  </si>
  <si>
    <t>205/16 - OC - 070</t>
  </si>
  <si>
    <t>388/16 - OC - 075</t>
  </si>
  <si>
    <t>Água - AR Pprud e PJ's</t>
  </si>
  <si>
    <t>411/16 - OC - 076</t>
  </si>
  <si>
    <r>
      <t xml:space="preserve">PRE - </t>
    </r>
    <r>
      <rPr>
        <sz val="8"/>
        <rFont val="Cambria"/>
        <family val="1"/>
        <scheme val="major"/>
      </rPr>
      <t>029/16</t>
    </r>
  </si>
  <si>
    <r>
      <t xml:space="preserve">PRE - </t>
    </r>
    <r>
      <rPr>
        <sz val="8"/>
        <rFont val="Cambria"/>
        <family val="1"/>
        <scheme val="major"/>
      </rPr>
      <t>030/16</t>
    </r>
  </si>
  <si>
    <t>Pastas plastificadaas e personalizadas</t>
  </si>
  <si>
    <t>390/16 - OC - 077</t>
  </si>
  <si>
    <r>
      <t xml:space="preserve">PRE - </t>
    </r>
    <r>
      <rPr>
        <sz val="8"/>
        <rFont val="Cambria"/>
        <family val="1"/>
        <scheme val="major"/>
      </rPr>
      <t>031/16</t>
    </r>
  </si>
  <si>
    <t xml:space="preserve">Café </t>
  </si>
  <si>
    <t>080/16 - FED</t>
  </si>
  <si>
    <r>
      <t>PR -</t>
    </r>
    <r>
      <rPr>
        <sz val="8"/>
        <rFont val="Cambria"/>
        <family val="1"/>
        <scheme val="major"/>
      </rPr>
      <t xml:space="preserve"> 016/16</t>
    </r>
  </si>
  <si>
    <t>Água - Capital</t>
  </si>
  <si>
    <r>
      <t xml:space="preserve">PRE - </t>
    </r>
    <r>
      <rPr>
        <sz val="8"/>
        <rFont val="Cambria"/>
        <family val="1"/>
        <scheme val="major"/>
      </rPr>
      <t>032/16</t>
    </r>
  </si>
  <si>
    <r>
      <t xml:space="preserve">PRE - </t>
    </r>
    <r>
      <rPr>
        <sz val="8"/>
        <rFont val="Cambria"/>
        <family val="1"/>
        <scheme val="major"/>
      </rPr>
      <t>033/16</t>
    </r>
  </si>
  <si>
    <t>391/16 - OC - 078</t>
  </si>
  <si>
    <t>Água - Escola PMP</t>
  </si>
  <si>
    <r>
      <t xml:space="preserve">PRE - </t>
    </r>
    <r>
      <rPr>
        <sz val="8"/>
        <rFont val="Cambria"/>
        <family val="1"/>
        <scheme val="major"/>
      </rPr>
      <t>034/16</t>
    </r>
  </si>
  <si>
    <t>416/16 - OC - 081</t>
  </si>
  <si>
    <t xml:space="preserve">Manutenção grupo gerador </t>
  </si>
  <si>
    <t>348/16 - OC - 082</t>
  </si>
  <si>
    <t xml:space="preserve">Papel sulfite </t>
  </si>
  <si>
    <r>
      <t xml:space="preserve">PRE - </t>
    </r>
    <r>
      <rPr>
        <sz val="8"/>
        <rFont val="Cambria"/>
        <family val="1"/>
        <scheme val="major"/>
      </rPr>
      <t>035/16</t>
    </r>
  </si>
  <si>
    <r>
      <t xml:space="preserve">PRE - </t>
    </r>
    <r>
      <rPr>
        <sz val="8"/>
        <rFont val="Cambria"/>
        <family val="1"/>
        <scheme val="major"/>
      </rPr>
      <t>036/16</t>
    </r>
  </si>
  <si>
    <t xml:space="preserve">Seguro p estagiários </t>
  </si>
  <si>
    <t>361/16</t>
  </si>
  <si>
    <r>
      <t>PR -</t>
    </r>
    <r>
      <rPr>
        <sz val="8"/>
        <rFont val="Cambria"/>
        <family val="1"/>
        <scheme val="major"/>
      </rPr>
      <t xml:space="preserve"> 017/16</t>
    </r>
  </si>
  <si>
    <t>Locação de centrais de PABX</t>
  </si>
  <si>
    <t>298/16 - OC - 084</t>
  </si>
  <si>
    <t>397/16 - OC - 089</t>
  </si>
  <si>
    <r>
      <t>PRE -</t>
    </r>
    <r>
      <rPr>
        <sz val="8"/>
        <rFont val="Cambria"/>
        <family val="1"/>
        <scheme val="major"/>
      </rPr>
      <t xml:space="preserve"> 037/16</t>
    </r>
  </si>
  <si>
    <t xml:space="preserve">Água - Jundiaí e demais localidades </t>
  </si>
  <si>
    <t>397/16 - OC - 090</t>
  </si>
  <si>
    <r>
      <t>PRE -</t>
    </r>
    <r>
      <rPr>
        <sz val="8"/>
        <rFont val="Cambria"/>
        <family val="1"/>
        <scheme val="major"/>
      </rPr>
      <t xml:space="preserve"> 038/16</t>
    </r>
  </si>
  <si>
    <t xml:space="preserve">Água - Registro e GAECO Campinas </t>
  </si>
  <si>
    <t>397/16 - OC - 091</t>
  </si>
  <si>
    <t xml:space="preserve">Água - PJ Campinas </t>
  </si>
  <si>
    <t>389/16 - OC - 092</t>
  </si>
  <si>
    <t>Água - AR Bauru</t>
  </si>
  <si>
    <t>431/16 - OC - 093</t>
  </si>
  <si>
    <r>
      <t>PRE -</t>
    </r>
    <r>
      <rPr>
        <sz val="8"/>
        <rFont val="Cambria"/>
        <family val="1"/>
        <scheme val="major"/>
      </rPr>
      <t xml:space="preserve"> 039/16</t>
    </r>
  </si>
  <si>
    <r>
      <t>PRE -</t>
    </r>
    <r>
      <rPr>
        <sz val="8"/>
        <rFont val="Cambria"/>
        <family val="1"/>
        <scheme val="major"/>
      </rPr>
      <t xml:space="preserve"> 040/16</t>
    </r>
  </si>
  <si>
    <r>
      <t>PRE -</t>
    </r>
    <r>
      <rPr>
        <sz val="8"/>
        <rFont val="Cambria"/>
        <family val="1"/>
        <scheme val="major"/>
      </rPr>
      <t xml:space="preserve"> 041/16</t>
    </r>
  </si>
  <si>
    <t xml:space="preserve">Manutenção ar condiconado - Riachuelo </t>
  </si>
  <si>
    <r>
      <t>PRE -</t>
    </r>
    <r>
      <rPr>
        <sz val="8"/>
        <rFont val="Cambria"/>
        <family val="1"/>
        <scheme val="major"/>
      </rPr>
      <t xml:space="preserve"> 042/16</t>
    </r>
  </si>
  <si>
    <t>432/16 - OC - 094</t>
  </si>
  <si>
    <t xml:space="preserve">Seguros de Bens móveis e imóveis </t>
  </si>
  <si>
    <t>398/16</t>
  </si>
  <si>
    <r>
      <t>PR -</t>
    </r>
    <r>
      <rPr>
        <sz val="8"/>
        <rFont val="Cambria"/>
        <family val="1"/>
        <scheme val="major"/>
      </rPr>
      <t xml:space="preserve"> 018/16</t>
    </r>
  </si>
  <si>
    <t>Ferramentas</t>
  </si>
  <si>
    <t>378/16</t>
  </si>
  <si>
    <r>
      <t>PR -</t>
    </r>
    <r>
      <rPr>
        <sz val="8"/>
        <rFont val="Cambria"/>
        <family val="1"/>
        <scheme val="major"/>
      </rPr>
      <t xml:space="preserve"> 019/16</t>
    </r>
  </si>
  <si>
    <t xml:space="preserve">Gêneros alimentícios </t>
  </si>
  <si>
    <t>023/16 CE - OC - 002</t>
  </si>
  <si>
    <t>332/16 - OC - 062</t>
  </si>
  <si>
    <t xml:space="preserve">341/16 - OC - 080 </t>
  </si>
  <si>
    <r>
      <t xml:space="preserve">PRE </t>
    </r>
    <r>
      <rPr>
        <sz val="8"/>
        <rFont val="Cambria"/>
        <family val="1"/>
        <scheme val="major"/>
      </rPr>
      <t>- 043/16</t>
    </r>
  </si>
  <si>
    <r>
      <t xml:space="preserve">PRE </t>
    </r>
    <r>
      <rPr>
        <sz val="8"/>
        <rFont val="Cambria"/>
        <family val="1"/>
        <scheme val="major"/>
      </rPr>
      <t>- 044/16</t>
    </r>
  </si>
  <si>
    <t>394/16 CE - OC - 102</t>
  </si>
  <si>
    <r>
      <t xml:space="preserve">PRE </t>
    </r>
    <r>
      <rPr>
        <sz val="8"/>
        <rFont val="Cambria"/>
        <family val="1"/>
        <scheme val="major"/>
      </rPr>
      <t>- 045/16</t>
    </r>
  </si>
  <si>
    <t>Manutenção de plataforma - Barueri</t>
  </si>
  <si>
    <t xml:space="preserve">Manutenção sist ar condicionado - 13 e  Raf </t>
  </si>
  <si>
    <r>
      <t xml:space="preserve">PRE </t>
    </r>
    <r>
      <rPr>
        <sz val="8"/>
        <rFont val="Cambria"/>
        <family val="1"/>
        <scheme val="major"/>
      </rPr>
      <t>- 046/16</t>
    </r>
  </si>
  <si>
    <t>093/16 FED - OC - 001</t>
  </si>
  <si>
    <r>
      <t xml:space="preserve">PRE - </t>
    </r>
    <r>
      <rPr>
        <sz val="8"/>
        <rFont val="Cambria"/>
        <family val="1"/>
        <scheme val="major"/>
      </rPr>
      <t>047/16</t>
    </r>
  </si>
  <si>
    <t>Impressoras Térmicas e acessórios</t>
  </si>
  <si>
    <t>401/16 - OC -103</t>
  </si>
  <si>
    <r>
      <t xml:space="preserve">PRE </t>
    </r>
    <r>
      <rPr>
        <sz val="8"/>
        <rFont val="Cambria"/>
        <family val="1"/>
        <scheme val="major"/>
      </rPr>
      <t>- 048/16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</si>
  <si>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-Recuperação de pisos 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</si>
  <si>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Licença de usos de software </t>
    </r>
  </si>
  <si>
    <r>
      <t xml:space="preserve">PRE </t>
    </r>
    <r>
      <rPr>
        <sz val="8"/>
        <rFont val="Cambria"/>
        <family val="1"/>
        <scheme val="major"/>
      </rPr>
      <t xml:space="preserve">- 050/16 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</si>
  <si>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Comutadores rede (suitches)</t>
    </r>
  </si>
  <si>
    <t xml:space="preserve"> </t>
  </si>
  <si>
    <t xml:space="preserve">425/16  </t>
  </si>
  <si>
    <t>099/16 - FED - OC - 005</t>
  </si>
  <si>
    <r>
      <t xml:space="preserve">PRE </t>
    </r>
    <r>
      <rPr>
        <sz val="8"/>
        <rFont val="Cambria"/>
        <family val="1"/>
        <scheme val="major"/>
      </rPr>
      <t xml:space="preserve">- 049/16 </t>
    </r>
  </si>
  <si>
    <t xml:space="preserve">099/16 - FED - OC - 003 </t>
  </si>
  <si>
    <t xml:space="preserve">099/16 - FED - OC - 004 </t>
  </si>
  <si>
    <r>
      <t xml:space="preserve">PRE </t>
    </r>
    <r>
      <rPr>
        <sz val="8"/>
        <rFont val="Cambria"/>
        <family val="1"/>
        <scheme val="major"/>
      </rPr>
      <t xml:space="preserve">- 051/16 </t>
    </r>
  </si>
  <si>
    <t>407/16 - OC - 111</t>
  </si>
  <si>
    <r>
      <t xml:space="preserve">PRE </t>
    </r>
    <r>
      <rPr>
        <sz val="8"/>
        <rFont val="Cambria"/>
        <family val="1"/>
        <scheme val="major"/>
      </rPr>
      <t xml:space="preserve">- 052/16 </t>
    </r>
  </si>
  <si>
    <r>
      <t xml:space="preserve">PRE </t>
    </r>
    <r>
      <rPr>
        <sz val="8"/>
        <rFont val="Cambria"/>
        <family val="1"/>
        <scheme val="major"/>
      </rPr>
      <t xml:space="preserve">- 053/16 </t>
    </r>
  </si>
  <si>
    <t>110/16 - FED - OC - 006</t>
  </si>
  <si>
    <t>422/16 - OC - 110</t>
  </si>
  <si>
    <r>
      <rPr>
        <sz val="8"/>
        <color rgb="FFFF0000"/>
        <rFont val="Cambria"/>
        <family val="1"/>
        <scheme val="major"/>
      </rPr>
      <t>Reg. Preços</t>
    </r>
    <r>
      <rPr>
        <sz val="8"/>
        <rFont val="Cambria"/>
        <family val="1"/>
        <scheme val="major"/>
      </rPr>
      <t xml:space="preserve"> - Serv telef móvel - 4G</t>
    </r>
  </si>
  <si>
    <r>
      <t>PR -</t>
    </r>
    <r>
      <rPr>
        <sz val="8"/>
        <rFont val="Cambria"/>
        <family val="1"/>
        <scheme val="major"/>
      </rPr>
      <t xml:space="preserve"> 020/16</t>
    </r>
  </si>
  <si>
    <t>421/16</t>
  </si>
  <si>
    <r>
      <t>PR -</t>
    </r>
    <r>
      <rPr>
        <sz val="8"/>
        <rFont val="Cambria"/>
        <family val="1"/>
        <scheme val="major"/>
      </rPr>
      <t xml:space="preserve"> 021/16</t>
    </r>
  </si>
  <si>
    <t xml:space="preserve">Limpeza Hospitalar </t>
  </si>
  <si>
    <t>027/16 CE - OC - 006</t>
  </si>
  <si>
    <t>433/16 - OC - 116</t>
  </si>
  <si>
    <t>Implantação solução SMS</t>
  </si>
  <si>
    <t>REVOGADO</t>
  </si>
  <si>
    <t>FRACASSADO</t>
  </si>
  <si>
    <t>288/16 - OC - 097</t>
  </si>
  <si>
    <t>444/16</t>
  </si>
  <si>
    <t>101/16 FED - OC - 008</t>
  </si>
  <si>
    <t xml:space="preserve">Modernização de elevadores </t>
  </si>
  <si>
    <r>
      <t xml:space="preserve">PRE - </t>
    </r>
    <r>
      <rPr>
        <sz val="8"/>
        <rFont val="Cambria"/>
        <family val="1"/>
        <scheme val="major"/>
      </rPr>
      <t>054/16</t>
    </r>
  </si>
  <si>
    <r>
      <t xml:space="preserve">PRE - </t>
    </r>
    <r>
      <rPr>
        <sz val="8"/>
        <rFont val="Cambria"/>
        <family val="1"/>
        <scheme val="major"/>
      </rPr>
      <t>055/16</t>
    </r>
  </si>
  <si>
    <r>
      <t xml:space="preserve">PRE - </t>
    </r>
    <r>
      <rPr>
        <sz val="8"/>
        <rFont val="Cambria"/>
        <family val="1"/>
        <scheme val="major"/>
      </rPr>
      <t>056/16</t>
    </r>
  </si>
  <si>
    <t>114/16 FED - OC - 009</t>
  </si>
  <si>
    <t>Estruturas Metálicas</t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</si>
  <si>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ptos acess rede wireless</t>
    </r>
  </si>
  <si>
    <r>
      <rPr>
        <sz val="8"/>
        <color rgb="FFFF0000"/>
        <rFont val="Cambria"/>
        <family val="1"/>
        <scheme val="major"/>
      </rPr>
      <t>Reg. Preços</t>
    </r>
    <r>
      <rPr>
        <sz val="8"/>
        <rFont val="Cambria"/>
        <family val="1"/>
        <scheme val="major"/>
      </rPr>
      <t xml:space="preserve"> -Mat consumo de Informática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</si>
  <si>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Mat consumo Informática</t>
    </r>
  </si>
  <si>
    <r>
      <t>PR -</t>
    </r>
    <r>
      <rPr>
        <sz val="8"/>
        <rFont val="Cambria"/>
        <family val="1"/>
        <scheme val="major"/>
      </rPr>
      <t xml:space="preserve"> 023/16</t>
    </r>
  </si>
  <si>
    <t>120/16 - FED</t>
  </si>
  <si>
    <r>
      <t>PR -</t>
    </r>
    <r>
      <rPr>
        <sz val="8"/>
        <rFont val="Cambria"/>
        <family val="1"/>
        <scheme val="major"/>
      </rPr>
      <t xml:space="preserve"> 022/16</t>
    </r>
  </si>
  <si>
    <t>100/16 - FED</t>
  </si>
  <si>
    <t>Licença de uso de software</t>
  </si>
  <si>
    <r>
      <t>PR -</t>
    </r>
    <r>
      <rPr>
        <sz val="8"/>
        <rFont val="Cambria"/>
        <family val="1"/>
        <scheme val="major"/>
      </rPr>
      <t xml:space="preserve"> 024/16</t>
    </r>
  </si>
  <si>
    <t>108/16 - FED</t>
  </si>
  <si>
    <t>Licença de uso de software (ant virus)</t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</si>
  <si>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Óleo Lubrificante </t>
    </r>
  </si>
  <si>
    <r>
      <rPr>
        <sz val="8"/>
        <color rgb="FFFF0000"/>
        <rFont val="Cambria"/>
        <family val="1"/>
        <scheme val="major"/>
      </rPr>
      <t xml:space="preserve">Reg Preços </t>
    </r>
    <r>
      <rPr>
        <sz val="8"/>
        <rFont val="Cambria"/>
        <family val="1"/>
        <scheme val="major"/>
      </rPr>
      <t xml:space="preserve"> - Persianas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</si>
  <si>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Discos rígidos p/ computador</t>
    </r>
  </si>
  <si>
    <r>
      <t xml:space="preserve">PRE - </t>
    </r>
    <r>
      <rPr>
        <sz val="8"/>
        <rFont val="Cambria"/>
        <family val="1"/>
        <scheme val="major"/>
      </rPr>
      <t>057/16</t>
    </r>
  </si>
  <si>
    <t>313/16 - OC - 120</t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</si>
  <si>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-Manut equip ar condicionado </t>
    </r>
  </si>
  <si>
    <t>471/16 - OC - 117</t>
  </si>
  <si>
    <r>
      <t xml:space="preserve">PRE - </t>
    </r>
    <r>
      <rPr>
        <sz val="8"/>
        <rFont val="Cambria"/>
        <family val="1"/>
        <scheme val="major"/>
      </rPr>
      <t>058/16</t>
    </r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</si>
  <si>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-Aquisi equip ar condicionado </t>
    </r>
  </si>
  <si>
    <t>D E S E R T O</t>
  </si>
  <si>
    <t>379/16 - OC - 112</t>
  </si>
  <si>
    <t xml:space="preserve">D E S E R T O </t>
  </si>
  <si>
    <r>
      <rPr>
        <sz val="8"/>
        <color rgb="FFFF0000"/>
        <rFont val="Cambria"/>
        <family val="1"/>
        <scheme val="major"/>
      </rPr>
      <t>Reg Preços</t>
    </r>
    <r>
      <rPr>
        <sz val="8"/>
        <rFont val="Cambria"/>
        <family val="1"/>
        <scheme val="major"/>
      </rPr>
      <t xml:space="preserve"> - Treinamento ORACLE</t>
    </r>
  </si>
  <si>
    <t xml:space="preserve">Renovação - licença de uso software </t>
  </si>
  <si>
    <t xml:space="preserve">F R A C A S S A D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</si>
</sst>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\-mmm;@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8"/>
      <color rgb="FF00B050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rgb="FF00B050"/>
      <name val="Cambria"/>
      <family val="1"/>
      <scheme val="major"/>
    </font>
    <font>
      <b/>
      <sz val="8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8"/>
      <color rgb="FF00A44A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degree="90">
        <stop position="0">
          <color theme="2" tint="-9.8025452436902985E-2"/>
        </stop>
        <stop position="0.5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 tint="-0.25098422193060094"/>
        </stop>
        <stop position="0.5">
          <color theme="0"/>
        </stop>
        <stop position="1">
          <color theme="0" tint="-0.25098422193060094"/>
        </stop>
      </gradientFill>
    </fill>
    <fill>
      <patternFill patternType="solid">
        <fgColor rgb="FFFFFF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4" fontId="1" fillId="0" borderId="0" xfId="0" applyNumberFormat="1" applyFont="1"/>
    <xf numFmtId="4" fontId="6" fillId="3" borderId="1" xfId="0" applyNumberFormat="1" applyFont="1" applyFill="1" applyBorder="1" applyAlignment="1">
      <alignment horizontal="right" vertical="center"/>
    </xf>
    <xf numFmtId="4" fontId="7" fillId="3" borderId="1" xfId="0" quotePrefix="1" applyNumberFormat="1" applyFont="1" applyFill="1" applyBorder="1" applyAlignment="1">
      <alignment horizontal="right" vertical="center"/>
    </xf>
    <xf numFmtId="0" fontId="8" fillId="0" borderId="14" xfId="0" applyFont="1" applyBorder="1"/>
    <xf numFmtId="0" fontId="8" fillId="0" borderId="15" xfId="0" applyFont="1" applyBorder="1"/>
    <xf numFmtId="0" fontId="6" fillId="3" borderId="16" xfId="0" applyFont="1" applyFill="1" applyBorder="1" applyAlignment="1">
      <alignment horizontal="center" vertical="center"/>
    </xf>
    <xf numFmtId="0" fontId="10" fillId="11" borderId="1" xfId="0" applyFont="1" applyFill="1" applyBorder="1"/>
    <xf numFmtId="0" fontId="10" fillId="8" borderId="1" xfId="0" applyFont="1" applyFill="1" applyBorder="1"/>
    <xf numFmtId="0" fontId="10" fillId="2" borderId="1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" fontId="0" fillId="0" borderId="0" xfId="0" applyNumberFormat="1"/>
    <xf numFmtId="0" fontId="4" fillId="0" borderId="1" xfId="0" applyFont="1" applyFill="1" applyBorder="1" applyAlignment="1">
      <alignment horizontal="left" vertical="center"/>
    </xf>
    <xf numFmtId="164" fontId="4" fillId="0" borderId="9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/>
    </xf>
    <xf numFmtId="0" fontId="6" fillId="11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0" fillId="10" borderId="12" xfId="0" applyFont="1" applyFill="1" applyBorder="1"/>
    <xf numFmtId="164" fontId="4" fillId="4" borderId="9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/>
    </xf>
    <xf numFmtId="4" fontId="13" fillId="4" borderId="9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6" fillId="12" borderId="12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13" xfId="0" quotePrefix="1" applyNumberFormat="1" applyFont="1" applyFill="1" applyBorder="1" applyAlignment="1">
      <alignment horizontal="right" vertical="center"/>
    </xf>
    <xf numFmtId="0" fontId="14" fillId="0" borderId="2" xfId="0" quotePrefix="1" applyNumberFormat="1" applyFont="1" applyFill="1" applyBorder="1" applyAlignment="1">
      <alignment horizontal="right" vertical="center"/>
    </xf>
    <xf numFmtId="0" fontId="14" fillId="0" borderId="35" xfId="0" quotePrefix="1" applyNumberFormat="1" applyFont="1" applyFill="1" applyBorder="1" applyAlignment="1">
      <alignment horizontal="right" vertical="center"/>
    </xf>
    <xf numFmtId="0" fontId="14" fillId="0" borderId="3" xfId="0" quotePrefix="1" applyNumberFormat="1" applyFont="1" applyFill="1" applyBorder="1" applyAlignment="1">
      <alignment horizontal="right" vertical="center"/>
    </xf>
    <xf numFmtId="0" fontId="14" fillId="10" borderId="1" xfId="0" applyNumberFormat="1" applyFont="1" applyFill="1" applyBorder="1" applyAlignment="1">
      <alignment vertical="center"/>
    </xf>
    <xf numFmtId="0" fontId="14" fillId="11" borderId="1" xfId="0" applyNumberFormat="1" applyFont="1" applyFill="1" applyBorder="1" applyAlignment="1">
      <alignment vertical="center"/>
    </xf>
    <xf numFmtId="0" fontId="14" fillId="9" borderId="1" xfId="0" applyNumberFormat="1" applyFont="1" applyFill="1" applyBorder="1" applyAlignment="1">
      <alignment vertical="center"/>
    </xf>
    <xf numFmtId="0" fontId="14" fillId="13" borderId="1" xfId="0" applyNumberFormat="1" applyFont="1" applyFill="1" applyBorder="1" applyAlignment="1">
      <alignment vertical="center"/>
    </xf>
    <xf numFmtId="0" fontId="14" fillId="12" borderId="1" xfId="0" applyNumberFormat="1" applyFont="1" applyFill="1" applyBorder="1" applyAlignment="1">
      <alignment vertical="center"/>
    </xf>
    <xf numFmtId="0" fontId="14" fillId="8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quotePrefix="1" applyNumberFormat="1" applyFont="1" applyFill="1" applyBorder="1" applyAlignment="1">
      <alignment horizontal="center" vertical="center"/>
    </xf>
    <xf numFmtId="0" fontId="4" fillId="4" borderId="7" xfId="0" quotePrefix="1" applyNumberFormat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10" fillId="13" borderId="24" xfId="0" applyFont="1" applyFill="1" applyBorder="1" applyAlignment="1"/>
    <xf numFmtId="0" fontId="14" fillId="14" borderId="1" xfId="0" applyNumberFormat="1" applyFont="1" applyFill="1" applyBorder="1" applyAlignment="1">
      <alignment vertical="center"/>
    </xf>
    <xf numFmtId="0" fontId="10" fillId="14" borderId="12" xfId="0" applyFont="1" applyFill="1" applyBorder="1" applyAlignment="1"/>
    <xf numFmtId="165" fontId="12" fillId="0" borderId="9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4" fillId="15" borderId="1" xfId="0" applyNumberFormat="1" applyFont="1" applyFill="1" applyBorder="1" applyAlignment="1">
      <alignment horizontal="right" vertical="center"/>
    </xf>
    <xf numFmtId="4" fontId="12" fillId="15" borderId="1" xfId="0" applyNumberFormat="1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6" fillId="4" borderId="29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14" fillId="8" borderId="13" xfId="0" quotePrefix="1" applyNumberFormat="1" applyFont="1" applyFill="1" applyBorder="1" applyAlignment="1">
      <alignment horizontal="right" vertical="center"/>
    </xf>
    <xf numFmtId="0" fontId="14" fillId="8" borderId="2" xfId="0" quotePrefix="1" applyNumberFormat="1" applyFont="1" applyFill="1" applyBorder="1" applyAlignment="1">
      <alignment horizontal="right" vertical="center"/>
    </xf>
    <xf numFmtId="0" fontId="14" fillId="8" borderId="3" xfId="0" quotePrefix="1" applyNumberFormat="1" applyFont="1" applyFill="1" applyBorder="1" applyAlignment="1">
      <alignment horizontal="right" vertical="center"/>
    </xf>
    <xf numFmtId="0" fontId="14" fillId="14" borderId="13" xfId="0" quotePrefix="1" applyNumberFormat="1" applyFont="1" applyFill="1" applyBorder="1" applyAlignment="1">
      <alignment horizontal="right" vertical="center"/>
    </xf>
    <xf numFmtId="0" fontId="14" fillId="14" borderId="2" xfId="0" quotePrefix="1" applyNumberFormat="1" applyFont="1" applyFill="1" applyBorder="1" applyAlignment="1">
      <alignment horizontal="right" vertical="center"/>
    </xf>
    <xf numFmtId="0" fontId="14" fillId="14" borderId="3" xfId="0" quotePrefix="1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14" fillId="13" borderId="13" xfId="0" applyNumberFormat="1" applyFont="1" applyFill="1" applyBorder="1" applyAlignment="1">
      <alignment horizontal="center" vertical="center"/>
    </xf>
    <xf numFmtId="0" fontId="14" fillId="13" borderId="2" xfId="0" applyNumberFormat="1" applyFont="1" applyFill="1" applyBorder="1" applyAlignment="1">
      <alignment horizontal="center" vertical="center"/>
    </xf>
    <xf numFmtId="0" fontId="14" fillId="13" borderId="3" xfId="0" applyNumberFormat="1" applyFont="1" applyFill="1" applyBorder="1" applyAlignment="1">
      <alignment horizontal="center" vertical="center"/>
    </xf>
    <xf numFmtId="0" fontId="14" fillId="14" borderId="13" xfId="0" applyNumberFormat="1" applyFont="1" applyFill="1" applyBorder="1" applyAlignment="1">
      <alignment horizontal="center" vertical="center"/>
    </xf>
    <xf numFmtId="0" fontId="14" fillId="14" borderId="2" xfId="0" applyNumberFormat="1" applyFont="1" applyFill="1" applyBorder="1" applyAlignment="1">
      <alignment horizontal="center" vertical="center"/>
    </xf>
    <xf numFmtId="0" fontId="14" fillId="14" borderId="3" xfId="0" applyNumberFormat="1" applyFont="1" applyFill="1" applyBorder="1" applyAlignment="1">
      <alignment horizontal="center" vertical="center"/>
    </xf>
    <xf numFmtId="0" fontId="14" fillId="12" borderId="13" xfId="0" applyNumberFormat="1" applyFont="1" applyFill="1" applyBorder="1" applyAlignment="1">
      <alignment horizontal="center" vertical="center"/>
    </xf>
    <xf numFmtId="0" fontId="14" fillId="12" borderId="2" xfId="0" applyNumberFormat="1" applyFont="1" applyFill="1" applyBorder="1" applyAlignment="1">
      <alignment horizontal="center" vertical="center"/>
    </xf>
    <xf numFmtId="0" fontId="14" fillId="12" borderId="3" xfId="0" applyNumberFormat="1" applyFont="1" applyFill="1" applyBorder="1" applyAlignment="1">
      <alignment horizontal="center" vertical="center"/>
    </xf>
    <xf numFmtId="0" fontId="14" fillId="13" borderId="13" xfId="0" quotePrefix="1" applyNumberFormat="1" applyFont="1" applyFill="1" applyBorder="1" applyAlignment="1">
      <alignment horizontal="right" vertical="center"/>
    </xf>
    <xf numFmtId="0" fontId="14" fillId="13" borderId="2" xfId="0" quotePrefix="1" applyNumberFormat="1" applyFont="1" applyFill="1" applyBorder="1" applyAlignment="1">
      <alignment horizontal="right" vertical="center"/>
    </xf>
    <xf numFmtId="0" fontId="14" fillId="13" borderId="3" xfId="0" quotePrefix="1" applyNumberFormat="1" applyFont="1" applyFill="1" applyBorder="1" applyAlignment="1">
      <alignment horizontal="right" vertical="center"/>
    </xf>
    <xf numFmtId="0" fontId="14" fillId="9" borderId="13" xfId="0" quotePrefix="1" applyNumberFormat="1" applyFont="1" applyFill="1" applyBorder="1" applyAlignment="1">
      <alignment horizontal="right" vertical="center"/>
    </xf>
    <xf numFmtId="0" fontId="14" fillId="9" borderId="2" xfId="0" quotePrefix="1" applyNumberFormat="1" applyFont="1" applyFill="1" applyBorder="1" applyAlignment="1">
      <alignment horizontal="right" vertical="center"/>
    </xf>
    <xf numFmtId="0" fontId="14" fillId="9" borderId="3" xfId="0" quotePrefix="1" applyNumberFormat="1" applyFont="1" applyFill="1" applyBorder="1" applyAlignment="1">
      <alignment horizontal="right" vertical="center"/>
    </xf>
    <xf numFmtId="0" fontId="14" fillId="8" borderId="13" xfId="0" applyNumberFormat="1" applyFont="1" applyFill="1" applyBorder="1" applyAlignment="1">
      <alignment horizontal="center" vertical="center"/>
    </xf>
    <xf numFmtId="0" fontId="14" fillId="8" borderId="2" xfId="0" applyNumberFormat="1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/>
    </xf>
    <xf numFmtId="0" fontId="14" fillId="12" borderId="13" xfId="0" quotePrefix="1" applyNumberFormat="1" applyFont="1" applyFill="1" applyBorder="1" applyAlignment="1">
      <alignment horizontal="right" vertical="center"/>
    </xf>
    <xf numFmtId="0" fontId="14" fillId="12" borderId="2" xfId="0" quotePrefix="1" applyNumberFormat="1" applyFont="1" applyFill="1" applyBorder="1" applyAlignment="1">
      <alignment horizontal="right" vertical="center"/>
    </xf>
    <xf numFmtId="0" fontId="14" fillId="12" borderId="3" xfId="0" quotePrefix="1" applyNumberFormat="1" applyFont="1" applyFill="1" applyBorder="1" applyAlignment="1">
      <alignment horizontal="right" vertical="center"/>
    </xf>
    <xf numFmtId="0" fontId="12" fillId="4" borderId="28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4" fillId="11" borderId="13" xfId="0" applyNumberFormat="1" applyFont="1" applyFill="1" applyBorder="1" applyAlignment="1">
      <alignment horizontal="center" vertical="center"/>
    </xf>
    <xf numFmtId="0" fontId="14" fillId="11" borderId="2" xfId="0" applyNumberFormat="1" applyFont="1" applyFill="1" applyBorder="1" applyAlignment="1">
      <alignment horizontal="center" vertical="center"/>
    </xf>
    <xf numFmtId="0" fontId="14" fillId="11" borderId="3" xfId="0" applyNumberFormat="1" applyFont="1" applyFill="1" applyBorder="1" applyAlignment="1">
      <alignment horizontal="center" vertical="center"/>
    </xf>
    <xf numFmtId="0" fontId="14" fillId="9" borderId="13" xfId="0" applyNumberFormat="1" applyFont="1" applyFill="1" applyBorder="1" applyAlignment="1">
      <alignment horizontal="center" vertical="center"/>
    </xf>
    <xf numFmtId="0" fontId="14" fillId="9" borderId="2" xfId="0" applyNumberFormat="1" applyFont="1" applyFill="1" applyBorder="1" applyAlignment="1">
      <alignment horizontal="center" vertical="center"/>
    </xf>
    <xf numFmtId="0" fontId="14" fillId="9" borderId="3" xfId="0" applyNumberFormat="1" applyFont="1" applyFill="1" applyBorder="1" applyAlignment="1">
      <alignment horizontal="center" vertical="center"/>
    </xf>
    <xf numFmtId="0" fontId="14" fillId="11" borderId="13" xfId="0" quotePrefix="1" applyNumberFormat="1" applyFont="1" applyFill="1" applyBorder="1" applyAlignment="1">
      <alignment horizontal="right" vertical="center"/>
    </xf>
    <xf numFmtId="0" fontId="14" fillId="11" borderId="2" xfId="0" quotePrefix="1" applyNumberFormat="1" applyFont="1" applyFill="1" applyBorder="1" applyAlignment="1">
      <alignment horizontal="right" vertical="center"/>
    </xf>
    <xf numFmtId="0" fontId="14" fillId="11" borderId="3" xfId="0" quotePrefix="1" applyNumberFormat="1" applyFont="1" applyFill="1" applyBorder="1" applyAlignment="1">
      <alignment horizontal="right" vertic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distributed"/>
    </xf>
    <xf numFmtId="0" fontId="3" fillId="5" borderId="18" xfId="0" applyFont="1" applyFill="1" applyBorder="1" applyAlignment="1">
      <alignment horizontal="center" vertical="distributed"/>
    </xf>
    <xf numFmtId="0" fontId="14" fillId="10" borderId="33" xfId="0" applyNumberFormat="1" applyFont="1" applyFill="1" applyBorder="1" applyAlignment="1">
      <alignment horizontal="center" vertical="center"/>
    </xf>
    <xf numFmtId="0" fontId="14" fillId="10" borderId="34" xfId="0" applyNumberFormat="1" applyFont="1" applyFill="1" applyBorder="1" applyAlignment="1">
      <alignment horizontal="center" vertical="center"/>
    </xf>
    <xf numFmtId="0" fontId="14" fillId="10" borderId="2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" fillId="6" borderId="20" xfId="0" applyFont="1" applyFill="1" applyBorder="1" applyAlignment="1">
      <alignment horizontal="distributed" vertical="center"/>
    </xf>
    <xf numFmtId="0" fontId="3" fillId="6" borderId="18" xfId="0" applyFont="1" applyFill="1" applyBorder="1" applyAlignment="1">
      <alignment horizontal="distributed" vertical="center"/>
    </xf>
    <xf numFmtId="0" fontId="10" fillId="9" borderId="1" xfId="0" applyFont="1" applyFill="1" applyBorder="1"/>
    <xf numFmtId="0" fontId="10" fillId="12" borderId="12" xfId="0" applyFont="1" applyFill="1" applyBorder="1"/>
    <xf numFmtId="0" fontId="10" fillId="12" borderId="23" xfId="0" applyFont="1" applyFill="1" applyBorder="1"/>
    <xf numFmtId="0" fontId="3" fillId="6" borderId="1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4" fillId="10" borderId="13" xfId="0" applyNumberFormat="1" applyFont="1" applyFill="1" applyBorder="1" applyAlignment="1">
      <alignment horizontal="right" vertical="center"/>
    </xf>
    <xf numFmtId="0" fontId="14" fillId="10" borderId="2" xfId="0" applyNumberFormat="1" applyFont="1" applyFill="1" applyBorder="1" applyAlignment="1">
      <alignment horizontal="right" vertical="center"/>
    </xf>
    <xf numFmtId="0" fontId="14" fillId="10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44A"/>
      <color rgb="FFFFFFDD"/>
      <color rgb="FFFFFF99"/>
      <color rgb="FFFEF1E6"/>
      <color rgb="FFFFCCCC"/>
      <color rgb="FFFFFFFF"/>
      <color rgb="FFF1F5F9"/>
      <color rgb="FFDDDDDD"/>
      <color rgb="FFFFFFCC"/>
      <color rgb="FFFFB8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3"/>
  <sheetViews>
    <sheetView tabSelected="1" topLeftCell="A73" zoomScale="120" zoomScaleNormal="120" workbookViewId="0">
      <selection activeCell="J92" sqref="J92:L92"/>
    </sheetView>
  </sheetViews>
  <sheetFormatPr defaultRowHeight="15" x14ac:dyDescent="0.25"/>
  <cols>
    <col min="1" max="1" width="4.140625" customWidth="1"/>
    <col min="2" max="2" width="17.42578125" customWidth="1"/>
    <col min="3" max="3" width="12.5703125" customWidth="1"/>
    <col min="4" max="4" width="30.140625" customWidth="1"/>
    <col min="5" max="5" width="10.140625" customWidth="1"/>
    <col min="6" max="6" width="12.140625" customWidth="1"/>
    <col min="7" max="7" width="11.7109375" customWidth="1"/>
    <col min="8" max="8" width="12" customWidth="1"/>
    <col min="9" max="9" width="11.85546875" customWidth="1"/>
    <col min="10" max="10" width="9.85546875" customWidth="1"/>
    <col min="14" max="14" width="9.7109375" customWidth="1"/>
  </cols>
  <sheetData>
    <row r="1" spans="2:12" ht="15.75" x14ac:dyDescent="0.25">
      <c r="B1" s="137" t="s">
        <v>22</v>
      </c>
      <c r="C1" s="138"/>
      <c r="D1" s="139"/>
      <c r="E1" s="155" t="s">
        <v>20</v>
      </c>
      <c r="F1" s="155"/>
      <c r="G1" s="155"/>
      <c r="H1" s="155"/>
      <c r="I1" s="155"/>
      <c r="J1" s="155"/>
      <c r="K1" s="155"/>
      <c r="L1" s="156"/>
    </row>
    <row r="2" spans="2:12" ht="15.75" customHeight="1" x14ac:dyDescent="0.25">
      <c r="B2" s="140"/>
      <c r="C2" s="141"/>
      <c r="D2" s="142"/>
      <c r="E2" s="30" t="s">
        <v>21</v>
      </c>
      <c r="F2" s="22" t="s">
        <v>6</v>
      </c>
      <c r="G2" s="29" t="s">
        <v>11</v>
      </c>
      <c r="H2" s="57" t="s">
        <v>7</v>
      </c>
      <c r="I2" s="59" t="s">
        <v>53</v>
      </c>
      <c r="J2" s="131" t="s">
        <v>5</v>
      </c>
      <c r="K2" s="131"/>
      <c r="L2" s="132"/>
    </row>
    <row r="3" spans="2:12" x14ac:dyDescent="0.25">
      <c r="B3" s="140"/>
      <c r="C3" s="141"/>
      <c r="D3" s="142"/>
      <c r="E3" s="19" t="s">
        <v>18</v>
      </c>
      <c r="F3" s="7" t="s">
        <v>19</v>
      </c>
      <c r="G3" s="21" t="s">
        <v>10</v>
      </c>
      <c r="H3" s="159" t="s">
        <v>9</v>
      </c>
      <c r="I3" s="159"/>
      <c r="J3" s="133"/>
      <c r="K3" s="133"/>
      <c r="L3" s="134"/>
    </row>
    <row r="4" spans="2:12" x14ac:dyDescent="0.25">
      <c r="B4" s="143"/>
      <c r="C4" s="144"/>
      <c r="D4" s="145"/>
      <c r="E4" s="20" t="s">
        <v>13</v>
      </c>
      <c r="F4" s="8" t="s">
        <v>15</v>
      </c>
      <c r="G4" s="28" t="s">
        <v>12</v>
      </c>
      <c r="H4" s="160" t="s">
        <v>8</v>
      </c>
      <c r="I4" s="161"/>
      <c r="J4" s="133"/>
      <c r="K4" s="133"/>
      <c r="L4" s="134"/>
    </row>
    <row r="5" spans="2:12" x14ac:dyDescent="0.25">
      <c r="B5" s="146" t="s">
        <v>0</v>
      </c>
      <c r="C5" s="150" t="s">
        <v>36</v>
      </c>
      <c r="D5" s="148" t="s">
        <v>16</v>
      </c>
      <c r="E5" s="157" t="s">
        <v>14</v>
      </c>
      <c r="F5" s="162" t="s">
        <v>17</v>
      </c>
      <c r="G5" s="163"/>
      <c r="H5" s="163"/>
      <c r="I5" s="163"/>
      <c r="J5" s="133"/>
      <c r="K5" s="133"/>
      <c r="L5" s="134"/>
    </row>
    <row r="6" spans="2:12" x14ac:dyDescent="0.25">
      <c r="B6" s="147"/>
      <c r="C6" s="151"/>
      <c r="D6" s="149"/>
      <c r="E6" s="158"/>
      <c r="F6" s="9" t="s">
        <v>4</v>
      </c>
      <c r="G6" s="10" t="s">
        <v>1</v>
      </c>
      <c r="H6" s="10" t="s">
        <v>2</v>
      </c>
      <c r="I6" s="10" t="s">
        <v>3</v>
      </c>
      <c r="J6" s="135"/>
      <c r="K6" s="135"/>
      <c r="L6" s="136"/>
    </row>
    <row r="7" spans="2:12" x14ac:dyDescent="0.25">
      <c r="B7" s="152" t="s">
        <v>23</v>
      </c>
      <c r="C7" s="153"/>
      <c r="D7" s="154"/>
      <c r="E7" s="13"/>
      <c r="F7" s="14"/>
      <c r="G7" s="14"/>
      <c r="H7" s="18"/>
      <c r="I7" s="15"/>
      <c r="J7" s="86"/>
      <c r="K7" s="87"/>
      <c r="L7" s="88"/>
    </row>
    <row r="8" spans="2:12" x14ac:dyDescent="0.25">
      <c r="B8" s="51" t="s">
        <v>34</v>
      </c>
      <c r="C8" s="44" t="s">
        <v>37</v>
      </c>
      <c r="D8" s="50" t="s">
        <v>35</v>
      </c>
      <c r="E8" s="13">
        <v>42719</v>
      </c>
      <c r="F8" s="14">
        <v>8064753.4400000004</v>
      </c>
      <c r="G8" s="16">
        <v>6834878.54</v>
      </c>
      <c r="H8" s="18">
        <f>F8-G8</f>
        <v>1229874.9000000004</v>
      </c>
      <c r="I8" s="60"/>
      <c r="J8" s="74" t="s">
        <v>45</v>
      </c>
      <c r="K8" s="75"/>
      <c r="L8" s="76"/>
    </row>
    <row r="9" spans="2:12" x14ac:dyDescent="0.25">
      <c r="B9" s="51" t="s">
        <v>42</v>
      </c>
      <c r="C9" s="44" t="s">
        <v>43</v>
      </c>
      <c r="D9" s="50" t="s">
        <v>44</v>
      </c>
      <c r="E9" s="13">
        <v>42429</v>
      </c>
      <c r="F9" s="14">
        <v>304029.83</v>
      </c>
      <c r="G9" s="16">
        <v>270000</v>
      </c>
      <c r="H9" s="18">
        <f t="shared" ref="H9:H11" si="0">F9-G9</f>
        <v>34029.830000000016</v>
      </c>
      <c r="I9" s="61"/>
      <c r="J9" s="74" t="s">
        <v>45</v>
      </c>
      <c r="K9" s="75"/>
      <c r="L9" s="76"/>
    </row>
    <row r="10" spans="2:12" x14ac:dyDescent="0.25">
      <c r="B10" s="51" t="s">
        <v>50</v>
      </c>
      <c r="C10" s="44" t="s">
        <v>49</v>
      </c>
      <c r="D10" s="50" t="s">
        <v>59</v>
      </c>
      <c r="E10" s="13">
        <v>42493</v>
      </c>
      <c r="F10" s="14">
        <v>910042.79</v>
      </c>
      <c r="G10" s="16">
        <v>709349.64</v>
      </c>
      <c r="H10" s="18">
        <f t="shared" si="0"/>
        <v>200693.15000000002</v>
      </c>
      <c r="I10" s="61"/>
      <c r="J10" s="74" t="s">
        <v>45</v>
      </c>
      <c r="K10" s="75"/>
      <c r="L10" s="76"/>
    </row>
    <row r="11" spans="2:12" x14ac:dyDescent="0.25">
      <c r="B11" s="51" t="s">
        <v>117</v>
      </c>
      <c r="C11" s="44" t="s">
        <v>60</v>
      </c>
      <c r="D11" s="50" t="s">
        <v>61</v>
      </c>
      <c r="E11" s="13">
        <v>42501</v>
      </c>
      <c r="F11" s="14">
        <v>130850.88</v>
      </c>
      <c r="G11" s="16">
        <v>130850</v>
      </c>
      <c r="H11" s="18">
        <f t="shared" si="0"/>
        <v>0.88000000000465661</v>
      </c>
      <c r="I11" s="61"/>
      <c r="J11" s="74" t="s">
        <v>45</v>
      </c>
      <c r="K11" s="75"/>
      <c r="L11" s="76"/>
    </row>
    <row r="12" spans="2:12" x14ac:dyDescent="0.25">
      <c r="B12" s="51" t="s">
        <v>115</v>
      </c>
      <c r="C12" s="44" t="s">
        <v>70</v>
      </c>
      <c r="D12" s="50" t="s">
        <v>71</v>
      </c>
      <c r="E12" s="13">
        <v>42502</v>
      </c>
      <c r="F12" s="14">
        <v>199785.19</v>
      </c>
      <c r="G12" s="16">
        <v>193285.44</v>
      </c>
      <c r="H12" s="18">
        <f t="shared" ref="H12:H20" si="1">F12-G12</f>
        <v>6499.75</v>
      </c>
      <c r="I12" s="61"/>
      <c r="J12" s="74" t="s">
        <v>45</v>
      </c>
      <c r="K12" s="75"/>
      <c r="L12" s="76"/>
    </row>
    <row r="13" spans="2:12" x14ac:dyDescent="0.25">
      <c r="B13" s="51" t="s">
        <v>116</v>
      </c>
      <c r="C13" s="44" t="s">
        <v>78</v>
      </c>
      <c r="D13" s="50" t="s">
        <v>94</v>
      </c>
      <c r="E13" s="13">
        <v>42531</v>
      </c>
      <c r="F13" s="14">
        <v>394359.51</v>
      </c>
      <c r="G13" s="16">
        <v>210066.7</v>
      </c>
      <c r="H13" s="18">
        <f t="shared" si="1"/>
        <v>184292.81</v>
      </c>
      <c r="I13" s="61"/>
      <c r="J13" s="74" t="s">
        <v>45</v>
      </c>
      <c r="K13" s="75"/>
      <c r="L13" s="76"/>
    </row>
    <row r="14" spans="2:12" x14ac:dyDescent="0.25">
      <c r="B14" s="51" t="s">
        <v>80</v>
      </c>
      <c r="C14" s="44" t="s">
        <v>79</v>
      </c>
      <c r="D14" s="50" t="s">
        <v>81</v>
      </c>
      <c r="E14" s="13">
        <v>42534</v>
      </c>
      <c r="F14" s="14">
        <v>74667.91</v>
      </c>
      <c r="G14" s="16">
        <v>74660</v>
      </c>
      <c r="H14" s="18">
        <f t="shared" si="1"/>
        <v>7.9100000000034925</v>
      </c>
      <c r="I14" s="61"/>
      <c r="J14" s="74" t="s">
        <v>45</v>
      </c>
      <c r="K14" s="75"/>
      <c r="L14" s="76"/>
    </row>
    <row r="15" spans="2:12" x14ac:dyDescent="0.25">
      <c r="B15" s="51" t="s">
        <v>127</v>
      </c>
      <c r="C15" s="44" t="s">
        <v>128</v>
      </c>
      <c r="D15" s="50" t="s">
        <v>129</v>
      </c>
      <c r="E15" s="13">
        <v>42591</v>
      </c>
      <c r="F15" s="14">
        <v>68988.5</v>
      </c>
      <c r="G15" s="16">
        <v>23920</v>
      </c>
      <c r="H15" s="18">
        <f t="shared" si="1"/>
        <v>45068.5</v>
      </c>
      <c r="I15" s="61"/>
      <c r="J15" s="74" t="s">
        <v>45</v>
      </c>
      <c r="K15" s="75"/>
      <c r="L15" s="76"/>
    </row>
    <row r="16" spans="2:12" x14ac:dyDescent="0.25">
      <c r="B16" s="51" t="s">
        <v>135</v>
      </c>
      <c r="C16" s="44" t="s">
        <v>134</v>
      </c>
      <c r="D16" s="50" t="s">
        <v>136</v>
      </c>
      <c r="E16" s="13">
        <v>42599</v>
      </c>
      <c r="F16" s="14">
        <v>32046.1</v>
      </c>
      <c r="G16" s="15">
        <v>0</v>
      </c>
      <c r="H16" s="18">
        <v>0</v>
      </c>
      <c r="I16" s="61"/>
      <c r="J16" s="71" t="s">
        <v>301</v>
      </c>
      <c r="K16" s="72"/>
      <c r="L16" s="73"/>
    </row>
    <row r="17" spans="2:14" x14ac:dyDescent="0.25">
      <c r="B17" s="51" t="s">
        <v>146</v>
      </c>
      <c r="C17" s="44" t="s">
        <v>147</v>
      </c>
      <c r="D17" s="50" t="s">
        <v>148</v>
      </c>
      <c r="E17" s="13">
        <v>42608</v>
      </c>
      <c r="F17" s="14">
        <v>425891.84000000003</v>
      </c>
      <c r="G17" s="16">
        <v>241887.16</v>
      </c>
      <c r="H17" s="18">
        <f t="shared" si="1"/>
        <v>184004.68000000002</v>
      </c>
      <c r="I17" s="61"/>
      <c r="J17" s="74" t="s">
        <v>45</v>
      </c>
      <c r="K17" s="75"/>
      <c r="L17" s="76"/>
    </row>
    <row r="18" spans="2:14" x14ac:dyDescent="0.25">
      <c r="B18" s="51" t="s">
        <v>143</v>
      </c>
      <c r="C18" s="44" t="s">
        <v>144</v>
      </c>
      <c r="D18" s="50" t="s">
        <v>145</v>
      </c>
      <c r="E18" s="13">
        <v>42635</v>
      </c>
      <c r="F18" s="14">
        <v>97760.04</v>
      </c>
      <c r="G18" s="16">
        <v>97200</v>
      </c>
      <c r="H18" s="18">
        <f t="shared" si="1"/>
        <v>560.0399999999936</v>
      </c>
      <c r="I18" s="61"/>
      <c r="J18" s="74" t="s">
        <v>45</v>
      </c>
      <c r="K18" s="75"/>
      <c r="L18" s="76"/>
    </row>
    <row r="19" spans="2:14" x14ac:dyDescent="0.25">
      <c r="B19" s="51" t="s">
        <v>161</v>
      </c>
      <c r="C19" s="44" t="s">
        <v>159</v>
      </c>
      <c r="D19" s="50" t="s">
        <v>160</v>
      </c>
      <c r="E19" s="13">
        <v>42656</v>
      </c>
      <c r="F19" s="14">
        <v>732662.1</v>
      </c>
      <c r="G19" s="16">
        <v>693418.5</v>
      </c>
      <c r="H19" s="18">
        <f t="shared" si="1"/>
        <v>39243.599999999977</v>
      </c>
      <c r="I19" s="61"/>
      <c r="J19" s="74" t="s">
        <v>45</v>
      </c>
      <c r="K19" s="75"/>
      <c r="L19" s="76"/>
    </row>
    <row r="20" spans="2:14" x14ac:dyDescent="0.25">
      <c r="B20" s="51" t="s">
        <v>162</v>
      </c>
      <c r="C20" s="44" t="s">
        <v>163</v>
      </c>
      <c r="D20" s="50" t="s">
        <v>164</v>
      </c>
      <c r="E20" s="13">
        <v>42675</v>
      </c>
      <c r="F20" s="14">
        <v>404913.71</v>
      </c>
      <c r="G20" s="70">
        <v>404913.71</v>
      </c>
      <c r="H20" s="18">
        <f t="shared" si="1"/>
        <v>0</v>
      </c>
      <c r="I20" s="61"/>
      <c r="J20" s="110" t="s">
        <v>270</v>
      </c>
      <c r="K20" s="111"/>
      <c r="L20" s="112"/>
    </row>
    <row r="21" spans="2:14" x14ac:dyDescent="0.25">
      <c r="B21" s="51" t="s">
        <v>251</v>
      </c>
      <c r="C21" s="44" t="s">
        <v>175</v>
      </c>
      <c r="D21" s="50" t="s">
        <v>81</v>
      </c>
      <c r="E21" s="13">
        <v>42681</v>
      </c>
      <c r="F21" s="14">
        <v>94213.11</v>
      </c>
      <c r="G21" s="16">
        <v>86000</v>
      </c>
      <c r="H21" s="18">
        <f t="shared" ref="H21:H31" si="2">F21-G21</f>
        <v>8213.11</v>
      </c>
      <c r="I21" s="61"/>
      <c r="J21" s="74" t="s">
        <v>45</v>
      </c>
      <c r="K21" s="75"/>
      <c r="L21" s="76"/>
    </row>
    <row r="22" spans="2:14" x14ac:dyDescent="0.25">
      <c r="B22" s="51" t="s">
        <v>188</v>
      </c>
      <c r="C22" s="44" t="s">
        <v>189</v>
      </c>
      <c r="D22" s="50" t="s">
        <v>249</v>
      </c>
      <c r="E22" s="13">
        <v>42682</v>
      </c>
      <c r="F22" s="14">
        <v>809680.4</v>
      </c>
      <c r="G22" s="16">
        <v>390422.5</v>
      </c>
      <c r="H22" s="18">
        <f t="shared" si="2"/>
        <v>419257.9</v>
      </c>
      <c r="I22" s="61"/>
      <c r="J22" s="74" t="s">
        <v>45</v>
      </c>
      <c r="K22" s="75"/>
      <c r="L22" s="76"/>
    </row>
    <row r="23" spans="2:14" x14ac:dyDescent="0.25">
      <c r="B23" s="51" t="s">
        <v>203</v>
      </c>
      <c r="C23" s="44" t="s">
        <v>204</v>
      </c>
      <c r="D23" s="50" t="s">
        <v>205</v>
      </c>
      <c r="E23" s="13">
        <v>42684</v>
      </c>
      <c r="F23" s="14">
        <v>338653.6</v>
      </c>
      <c r="G23" s="16">
        <v>191600</v>
      </c>
      <c r="H23" s="18">
        <f t="shared" si="2"/>
        <v>147053.59999999998</v>
      </c>
      <c r="I23" s="61"/>
      <c r="J23" s="74" t="s">
        <v>45</v>
      </c>
      <c r="K23" s="75"/>
      <c r="L23" s="76"/>
    </row>
    <row r="24" spans="2:14" x14ac:dyDescent="0.25">
      <c r="B24" s="51" t="s">
        <v>225</v>
      </c>
      <c r="C24" s="44" t="s">
        <v>226</v>
      </c>
      <c r="D24" s="50" t="s">
        <v>227</v>
      </c>
      <c r="E24" s="13">
        <v>42685</v>
      </c>
      <c r="F24" s="14">
        <v>39305.18</v>
      </c>
      <c r="G24" s="16">
        <v>25227.82</v>
      </c>
      <c r="H24" s="18">
        <f t="shared" si="2"/>
        <v>14077.36</v>
      </c>
      <c r="I24" s="61"/>
      <c r="J24" s="74" t="s">
        <v>45</v>
      </c>
      <c r="K24" s="75"/>
      <c r="L24" s="76"/>
    </row>
    <row r="25" spans="2:14" x14ac:dyDescent="0.25">
      <c r="B25" s="51" t="s">
        <v>228</v>
      </c>
      <c r="C25" s="44" t="s">
        <v>229</v>
      </c>
      <c r="D25" s="50" t="s">
        <v>230</v>
      </c>
      <c r="E25" s="13">
        <v>42692</v>
      </c>
      <c r="F25" s="14">
        <v>140487.12</v>
      </c>
      <c r="G25" s="16">
        <v>118071.82</v>
      </c>
      <c r="H25" s="18">
        <f t="shared" si="2"/>
        <v>22415.299999999988</v>
      </c>
      <c r="I25" s="61"/>
      <c r="J25" s="74" t="s">
        <v>45</v>
      </c>
      <c r="K25" s="75"/>
      <c r="L25" s="76"/>
    </row>
    <row r="26" spans="2:14" x14ac:dyDescent="0.25">
      <c r="B26" s="51" t="s">
        <v>166</v>
      </c>
      <c r="C26" s="44" t="s">
        <v>165</v>
      </c>
      <c r="D26" s="50" t="s">
        <v>262</v>
      </c>
      <c r="E26" s="13">
        <v>42695</v>
      </c>
      <c r="F26" s="14">
        <v>211200</v>
      </c>
      <c r="G26" s="16">
        <v>39850</v>
      </c>
      <c r="H26" s="18">
        <f t="shared" si="2"/>
        <v>171350</v>
      </c>
      <c r="I26" s="61"/>
      <c r="J26" s="74" t="s">
        <v>45</v>
      </c>
      <c r="K26" s="75"/>
      <c r="L26" s="76"/>
    </row>
    <row r="27" spans="2:14" x14ac:dyDescent="0.25">
      <c r="B27" s="51" t="s">
        <v>264</v>
      </c>
      <c r="C27" s="44" t="s">
        <v>263</v>
      </c>
      <c r="D27" s="50" t="s">
        <v>282</v>
      </c>
      <c r="E27" s="13">
        <v>42705</v>
      </c>
      <c r="F27" s="14">
        <v>3163488</v>
      </c>
      <c r="G27" s="16">
        <v>2340967</v>
      </c>
      <c r="H27" s="18">
        <f t="shared" si="2"/>
        <v>822521</v>
      </c>
      <c r="I27" s="61" t="s">
        <v>250</v>
      </c>
      <c r="J27" s="74" t="s">
        <v>45</v>
      </c>
      <c r="K27" s="75"/>
      <c r="L27" s="76"/>
    </row>
    <row r="28" spans="2:14" x14ac:dyDescent="0.25">
      <c r="B28" s="51" t="s">
        <v>273</v>
      </c>
      <c r="C28" s="44" t="s">
        <v>265</v>
      </c>
      <c r="D28" s="50" t="s">
        <v>266</v>
      </c>
      <c r="E28" s="13">
        <v>42706</v>
      </c>
      <c r="F28" s="14">
        <v>34134.300000000003</v>
      </c>
      <c r="G28" s="15">
        <v>0</v>
      </c>
      <c r="H28" s="18">
        <v>0</v>
      </c>
      <c r="I28" s="61" t="s">
        <v>250</v>
      </c>
      <c r="J28" s="71" t="s">
        <v>301</v>
      </c>
      <c r="K28" s="72"/>
      <c r="L28" s="73"/>
    </row>
    <row r="29" spans="2:14" x14ac:dyDescent="0.25">
      <c r="B29" s="51" t="s">
        <v>285</v>
      </c>
      <c r="C29" s="44" t="s">
        <v>284</v>
      </c>
      <c r="D29" s="50" t="s">
        <v>305</v>
      </c>
      <c r="E29" s="13">
        <v>42713</v>
      </c>
      <c r="F29" s="14">
        <v>768673.3</v>
      </c>
      <c r="G29" s="16">
        <v>723400</v>
      </c>
      <c r="H29" s="18">
        <f t="shared" si="2"/>
        <v>45273.300000000047</v>
      </c>
      <c r="I29" s="61" t="s">
        <v>250</v>
      </c>
      <c r="J29" s="74" t="s">
        <v>45</v>
      </c>
      <c r="K29" s="75"/>
      <c r="L29" s="76"/>
    </row>
    <row r="30" spans="2:14" x14ac:dyDescent="0.25">
      <c r="B30" s="51" t="s">
        <v>287</v>
      </c>
      <c r="C30" s="44" t="s">
        <v>286</v>
      </c>
      <c r="D30" s="50" t="s">
        <v>288</v>
      </c>
      <c r="E30" s="13">
        <v>42716</v>
      </c>
      <c r="F30" s="14">
        <v>305363.8</v>
      </c>
      <c r="G30" s="16">
        <v>291748.96000000002</v>
      </c>
      <c r="H30" s="18">
        <f t="shared" si="2"/>
        <v>13614.839999999967</v>
      </c>
      <c r="I30" s="61" t="s">
        <v>250</v>
      </c>
      <c r="J30" s="74" t="s">
        <v>45</v>
      </c>
      <c r="K30" s="75"/>
      <c r="L30" s="76"/>
    </row>
    <row r="31" spans="2:14" x14ac:dyDescent="0.25">
      <c r="B31" s="51" t="s">
        <v>290</v>
      </c>
      <c r="C31" s="44" t="s">
        <v>289</v>
      </c>
      <c r="D31" s="50" t="s">
        <v>291</v>
      </c>
      <c r="E31" s="13">
        <v>42717</v>
      </c>
      <c r="F31" s="14">
        <v>491090.3</v>
      </c>
      <c r="G31" s="16">
        <v>427460</v>
      </c>
      <c r="H31" s="18">
        <f t="shared" si="2"/>
        <v>63630.299999999988</v>
      </c>
      <c r="I31" s="61" t="s">
        <v>250</v>
      </c>
      <c r="J31" s="74" t="s">
        <v>45</v>
      </c>
      <c r="K31" s="75"/>
      <c r="L31" s="76"/>
    </row>
    <row r="32" spans="2:14" x14ac:dyDescent="0.25">
      <c r="B32" s="164" t="s">
        <v>30</v>
      </c>
      <c r="C32" s="165"/>
      <c r="D32" s="165"/>
      <c r="E32" s="166"/>
      <c r="F32" s="63">
        <f>SUM(F8:F31)</f>
        <v>18237040.949999999</v>
      </c>
      <c r="G32" s="63">
        <f>SUM(G8:G31)</f>
        <v>14519177.790000003</v>
      </c>
      <c r="H32" s="64">
        <f>SUM(H8:H31)</f>
        <v>3651682.76</v>
      </c>
      <c r="I32" s="61">
        <f>SUM(I8:I31)</f>
        <v>0</v>
      </c>
      <c r="J32" s="125"/>
      <c r="K32" s="126"/>
      <c r="L32" s="127"/>
      <c r="N32" s="1"/>
    </row>
    <row r="33" spans="2:14" x14ac:dyDescent="0.25">
      <c r="B33" s="37"/>
      <c r="C33" s="38"/>
      <c r="D33" s="38"/>
      <c r="E33" s="39"/>
      <c r="F33" s="14"/>
      <c r="G33" s="14"/>
      <c r="H33" s="18"/>
      <c r="I33" s="17"/>
      <c r="J33" s="125"/>
      <c r="K33" s="126"/>
      <c r="L33" s="127"/>
      <c r="N33" s="1"/>
    </row>
    <row r="34" spans="2:14" x14ac:dyDescent="0.25">
      <c r="B34" s="113" t="s">
        <v>24</v>
      </c>
      <c r="C34" s="114"/>
      <c r="D34" s="115"/>
      <c r="E34" s="13"/>
      <c r="F34" s="14"/>
      <c r="G34" s="14"/>
      <c r="H34" s="18"/>
      <c r="I34" s="17"/>
      <c r="J34" s="125"/>
      <c r="K34" s="126"/>
      <c r="L34" s="127"/>
      <c r="N34" s="1"/>
    </row>
    <row r="35" spans="2:14" x14ac:dyDescent="0.25">
      <c r="B35" s="52" t="s">
        <v>99</v>
      </c>
      <c r="C35" s="45" t="s">
        <v>46</v>
      </c>
      <c r="D35" s="12" t="s">
        <v>48</v>
      </c>
      <c r="E35" s="13">
        <v>42471</v>
      </c>
      <c r="F35" s="14">
        <v>12532.32</v>
      </c>
      <c r="G35" s="17">
        <v>0</v>
      </c>
      <c r="H35" s="18">
        <v>0</v>
      </c>
      <c r="I35" s="61"/>
      <c r="J35" s="71" t="s">
        <v>271</v>
      </c>
      <c r="K35" s="72"/>
      <c r="L35" s="73"/>
      <c r="N35" s="1"/>
    </row>
    <row r="36" spans="2:14" x14ac:dyDescent="0.25">
      <c r="B36" s="52" t="s">
        <v>100</v>
      </c>
      <c r="C36" s="45" t="s">
        <v>74</v>
      </c>
      <c r="D36" s="12" t="s">
        <v>47</v>
      </c>
      <c r="E36" s="13">
        <v>42473</v>
      </c>
      <c r="F36" s="14">
        <v>14280</v>
      </c>
      <c r="G36" s="14">
        <v>14112</v>
      </c>
      <c r="H36" s="18">
        <f>F36-G36</f>
        <v>168</v>
      </c>
      <c r="I36" s="61"/>
      <c r="J36" s="74" t="s">
        <v>45</v>
      </c>
      <c r="K36" s="75"/>
      <c r="L36" s="76"/>
      <c r="N36" s="1"/>
    </row>
    <row r="37" spans="2:14" x14ac:dyDescent="0.25">
      <c r="B37" s="52" t="s">
        <v>101</v>
      </c>
      <c r="C37" s="45" t="s">
        <v>62</v>
      </c>
      <c r="D37" s="12" t="s">
        <v>63</v>
      </c>
      <c r="E37" s="13">
        <v>42494</v>
      </c>
      <c r="F37" s="14">
        <v>173526.34</v>
      </c>
      <c r="G37" s="14">
        <v>91414</v>
      </c>
      <c r="H37" s="18">
        <f t="shared" ref="H37:H40" si="3">F37-G37</f>
        <v>82112.34</v>
      </c>
      <c r="I37" s="61"/>
      <c r="J37" s="74" t="s">
        <v>45</v>
      </c>
      <c r="K37" s="75"/>
      <c r="L37" s="76"/>
      <c r="N37" s="1"/>
    </row>
    <row r="38" spans="2:14" x14ac:dyDescent="0.25">
      <c r="B38" s="52" t="s">
        <v>102</v>
      </c>
      <c r="C38" s="45" t="s">
        <v>69</v>
      </c>
      <c r="D38" s="50" t="s">
        <v>65</v>
      </c>
      <c r="E38" s="13">
        <v>42495</v>
      </c>
      <c r="F38" s="14">
        <v>6562.26</v>
      </c>
      <c r="G38" s="14">
        <v>3336</v>
      </c>
      <c r="H38" s="18">
        <f t="shared" si="3"/>
        <v>3226.26</v>
      </c>
      <c r="I38" s="61"/>
      <c r="J38" s="74" t="s">
        <v>45</v>
      </c>
      <c r="K38" s="75"/>
      <c r="L38" s="76"/>
      <c r="N38" s="1"/>
    </row>
    <row r="39" spans="2:14" x14ac:dyDescent="0.25">
      <c r="B39" s="52" t="s">
        <v>103</v>
      </c>
      <c r="C39" s="45" t="s">
        <v>64</v>
      </c>
      <c r="D39" s="50" t="s">
        <v>75</v>
      </c>
      <c r="E39" s="13">
        <v>42496</v>
      </c>
      <c r="F39" s="14">
        <v>549398.16</v>
      </c>
      <c r="G39" s="14">
        <v>308703</v>
      </c>
      <c r="H39" s="18">
        <f t="shared" si="3"/>
        <v>240695.16000000003</v>
      </c>
      <c r="I39" s="61"/>
      <c r="J39" s="74" t="s">
        <v>45</v>
      </c>
      <c r="K39" s="75"/>
      <c r="L39" s="76"/>
      <c r="N39" s="1"/>
    </row>
    <row r="40" spans="2:14" x14ac:dyDescent="0.25">
      <c r="B40" s="52" t="s">
        <v>111</v>
      </c>
      <c r="C40" s="45" t="s">
        <v>66</v>
      </c>
      <c r="D40" s="12" t="s">
        <v>76</v>
      </c>
      <c r="E40" s="13">
        <v>42499</v>
      </c>
      <c r="F40" s="14">
        <v>626716.80000000005</v>
      </c>
      <c r="G40" s="14">
        <v>399555</v>
      </c>
      <c r="H40" s="18">
        <f t="shared" si="3"/>
        <v>227161.80000000005</v>
      </c>
      <c r="I40" s="61"/>
      <c r="J40" s="74" t="s">
        <v>45</v>
      </c>
      <c r="K40" s="75"/>
      <c r="L40" s="76"/>
      <c r="N40" s="1"/>
    </row>
    <row r="41" spans="2:14" x14ac:dyDescent="0.25">
      <c r="B41" s="52" t="s">
        <v>104</v>
      </c>
      <c r="C41" s="45" t="s">
        <v>68</v>
      </c>
      <c r="D41" s="12" t="s">
        <v>67</v>
      </c>
      <c r="E41" s="13">
        <v>42500</v>
      </c>
      <c r="F41" s="14">
        <v>61194</v>
      </c>
      <c r="G41" s="14">
        <v>53568</v>
      </c>
      <c r="H41" s="18">
        <f t="shared" ref="H41:H48" si="4">F41-G41</f>
        <v>7626</v>
      </c>
      <c r="I41" s="61"/>
      <c r="J41" s="74" t="s">
        <v>45</v>
      </c>
      <c r="K41" s="75"/>
      <c r="L41" s="76"/>
      <c r="N41" s="1"/>
    </row>
    <row r="42" spans="2:14" x14ac:dyDescent="0.25">
      <c r="B42" s="52" t="s">
        <v>110</v>
      </c>
      <c r="C42" s="45" t="s">
        <v>72</v>
      </c>
      <c r="D42" s="12" t="s">
        <v>73</v>
      </c>
      <c r="E42" s="13">
        <v>42502</v>
      </c>
      <c r="F42" s="14">
        <v>22150.799999999999</v>
      </c>
      <c r="G42" s="14">
        <v>22050</v>
      </c>
      <c r="H42" s="18">
        <f t="shared" si="4"/>
        <v>100.79999999999927</v>
      </c>
      <c r="I42" s="61"/>
      <c r="J42" s="74" t="s">
        <v>45</v>
      </c>
      <c r="K42" s="75"/>
      <c r="L42" s="76"/>
      <c r="N42" s="1"/>
    </row>
    <row r="43" spans="2:14" x14ac:dyDescent="0.25">
      <c r="B43" s="52" t="s">
        <v>105</v>
      </c>
      <c r="C43" s="45" t="s">
        <v>51</v>
      </c>
      <c r="D43" s="12" t="s">
        <v>52</v>
      </c>
      <c r="E43" s="13">
        <v>42522</v>
      </c>
      <c r="F43" s="14">
        <v>2105845.65</v>
      </c>
      <c r="G43" s="14">
        <v>2054928.15</v>
      </c>
      <c r="H43" s="18">
        <f t="shared" si="4"/>
        <v>50917.5</v>
      </c>
      <c r="I43" s="61"/>
      <c r="J43" s="74" t="s">
        <v>45</v>
      </c>
      <c r="K43" s="75"/>
      <c r="L43" s="76"/>
      <c r="N43" s="1"/>
    </row>
    <row r="44" spans="2:14" x14ac:dyDescent="0.25">
      <c r="B44" s="52" t="s">
        <v>109</v>
      </c>
      <c r="C44" s="45" t="s">
        <v>82</v>
      </c>
      <c r="D44" s="12" t="s">
        <v>83</v>
      </c>
      <c r="E44" s="13">
        <v>42524</v>
      </c>
      <c r="F44" s="14">
        <v>16704</v>
      </c>
      <c r="G44" s="14">
        <v>16416</v>
      </c>
      <c r="H44" s="18">
        <f t="shared" si="4"/>
        <v>288</v>
      </c>
      <c r="I44" s="61"/>
      <c r="J44" s="74" t="s">
        <v>45</v>
      </c>
      <c r="K44" s="75"/>
      <c r="L44" s="76"/>
      <c r="N44" s="1"/>
    </row>
    <row r="45" spans="2:14" x14ac:dyDescent="0.25">
      <c r="B45" s="52" t="s">
        <v>108</v>
      </c>
      <c r="C45" s="45" t="s">
        <v>84</v>
      </c>
      <c r="D45" s="12" t="s">
        <v>85</v>
      </c>
      <c r="E45" s="13">
        <v>42527</v>
      </c>
      <c r="F45" s="14">
        <v>46750</v>
      </c>
      <c r="G45" s="14">
        <v>23980</v>
      </c>
      <c r="H45" s="18">
        <f t="shared" si="4"/>
        <v>22770</v>
      </c>
      <c r="I45" s="61"/>
      <c r="J45" s="74" t="s">
        <v>45</v>
      </c>
      <c r="K45" s="75"/>
      <c r="L45" s="76"/>
      <c r="N45" s="1"/>
    </row>
    <row r="46" spans="2:14" x14ac:dyDescent="0.25">
      <c r="B46" s="52" t="s">
        <v>107</v>
      </c>
      <c r="C46" s="45" t="s">
        <v>87</v>
      </c>
      <c r="D46" s="12" t="s">
        <v>293</v>
      </c>
      <c r="E46" s="13">
        <v>42536</v>
      </c>
      <c r="F46" s="14">
        <v>461150</v>
      </c>
      <c r="G46" s="14">
        <v>239679</v>
      </c>
      <c r="H46" s="18">
        <f t="shared" si="4"/>
        <v>221471</v>
      </c>
      <c r="I46" s="61"/>
      <c r="J46" s="74" t="s">
        <v>45</v>
      </c>
      <c r="K46" s="75"/>
      <c r="L46" s="76"/>
      <c r="N46" s="1"/>
    </row>
    <row r="47" spans="2:14" x14ac:dyDescent="0.25">
      <c r="B47" s="52" t="s">
        <v>114</v>
      </c>
      <c r="C47" s="45" t="s">
        <v>86</v>
      </c>
      <c r="D47" s="12" t="s">
        <v>88</v>
      </c>
      <c r="E47" s="13">
        <v>42543</v>
      </c>
      <c r="F47" s="14">
        <v>194983.38</v>
      </c>
      <c r="G47" s="14">
        <v>83863.7</v>
      </c>
      <c r="H47" s="18">
        <f t="shared" si="4"/>
        <v>111119.68000000001</v>
      </c>
      <c r="I47" s="61"/>
      <c r="J47" s="74" t="s">
        <v>45</v>
      </c>
      <c r="K47" s="75"/>
      <c r="L47" s="76"/>
      <c r="N47" s="1"/>
    </row>
    <row r="48" spans="2:14" x14ac:dyDescent="0.25">
      <c r="B48" s="52" t="s">
        <v>106</v>
      </c>
      <c r="C48" s="45" t="s">
        <v>92</v>
      </c>
      <c r="D48" s="12" t="s">
        <v>93</v>
      </c>
      <c r="E48" s="13">
        <v>42544</v>
      </c>
      <c r="F48" s="14">
        <v>61352.42</v>
      </c>
      <c r="G48" s="14">
        <v>42853</v>
      </c>
      <c r="H48" s="18">
        <f t="shared" si="4"/>
        <v>18499.419999999998</v>
      </c>
      <c r="I48" s="61"/>
      <c r="J48" s="74" t="s">
        <v>45</v>
      </c>
      <c r="K48" s="75"/>
      <c r="L48" s="76"/>
      <c r="N48" s="1"/>
    </row>
    <row r="49" spans="2:14" x14ac:dyDescent="0.25">
      <c r="B49" s="52" t="s">
        <v>112</v>
      </c>
      <c r="C49" s="45" t="s">
        <v>90</v>
      </c>
      <c r="D49" s="12" t="s">
        <v>91</v>
      </c>
      <c r="E49" s="13">
        <v>42545</v>
      </c>
      <c r="F49" s="14">
        <v>105664.11</v>
      </c>
      <c r="G49" s="14">
        <v>21996</v>
      </c>
      <c r="H49" s="18">
        <f t="shared" ref="H49:H62" si="5">F49-G49</f>
        <v>83668.11</v>
      </c>
      <c r="I49" s="61"/>
      <c r="J49" s="74" t="s">
        <v>45</v>
      </c>
      <c r="K49" s="75"/>
      <c r="L49" s="76"/>
      <c r="N49" s="1"/>
    </row>
    <row r="50" spans="2:14" x14ac:dyDescent="0.25">
      <c r="B50" s="52" t="s">
        <v>113</v>
      </c>
      <c r="C50" s="45" t="s">
        <v>89</v>
      </c>
      <c r="D50" s="12" t="s">
        <v>294</v>
      </c>
      <c r="E50" s="13">
        <v>42549</v>
      </c>
      <c r="F50" s="14">
        <v>280652</v>
      </c>
      <c r="G50" s="14">
        <v>172262.3</v>
      </c>
      <c r="H50" s="18">
        <f t="shared" si="5"/>
        <v>108389.70000000001</v>
      </c>
      <c r="I50" s="61"/>
      <c r="J50" s="74" t="s">
        <v>45</v>
      </c>
      <c r="K50" s="75"/>
      <c r="L50" s="76"/>
      <c r="N50" s="1"/>
    </row>
    <row r="51" spans="2:14" x14ac:dyDescent="0.25">
      <c r="B51" s="52" t="s">
        <v>125</v>
      </c>
      <c r="C51" s="45" t="s">
        <v>122</v>
      </c>
      <c r="D51" s="12" t="s">
        <v>132</v>
      </c>
      <c r="E51" s="13">
        <v>42577</v>
      </c>
      <c r="F51" s="14">
        <v>126412.85</v>
      </c>
      <c r="G51" s="14">
        <v>109632.65</v>
      </c>
      <c r="H51" s="18">
        <f t="shared" si="5"/>
        <v>16780.200000000012</v>
      </c>
      <c r="I51" s="61"/>
      <c r="J51" s="74" t="s">
        <v>45</v>
      </c>
      <c r="K51" s="75"/>
      <c r="L51" s="76"/>
      <c r="N51" s="1"/>
    </row>
    <row r="52" spans="2:14" x14ac:dyDescent="0.25">
      <c r="B52" s="52" t="s">
        <v>126</v>
      </c>
      <c r="C52" s="45" t="s">
        <v>123</v>
      </c>
      <c r="D52" s="12" t="s">
        <v>124</v>
      </c>
      <c r="E52" s="13">
        <v>42579</v>
      </c>
      <c r="F52" s="14">
        <v>17766.2</v>
      </c>
      <c r="G52" s="14">
        <v>8928.4</v>
      </c>
      <c r="H52" s="18">
        <f t="shared" si="5"/>
        <v>8837.8000000000011</v>
      </c>
      <c r="I52" s="61"/>
      <c r="J52" s="74" t="s">
        <v>45</v>
      </c>
      <c r="K52" s="75"/>
      <c r="L52" s="76"/>
      <c r="N52" s="1"/>
    </row>
    <row r="53" spans="2:14" x14ac:dyDescent="0.25">
      <c r="B53" s="52" t="s">
        <v>133</v>
      </c>
      <c r="C53" s="45" t="s">
        <v>130</v>
      </c>
      <c r="D53" s="50" t="s">
        <v>131</v>
      </c>
      <c r="E53" s="13">
        <v>42584</v>
      </c>
      <c r="F53" s="14">
        <v>186837.5</v>
      </c>
      <c r="G53" s="14">
        <v>116325</v>
      </c>
      <c r="H53" s="18">
        <f t="shared" si="5"/>
        <v>70512.5</v>
      </c>
      <c r="I53" s="61"/>
      <c r="J53" s="74" t="s">
        <v>45</v>
      </c>
      <c r="K53" s="75"/>
      <c r="L53" s="76"/>
      <c r="N53" s="1"/>
    </row>
    <row r="54" spans="2:14" x14ac:dyDescent="0.25">
      <c r="B54" s="52" t="s">
        <v>141</v>
      </c>
      <c r="C54" s="45" t="s">
        <v>140</v>
      </c>
      <c r="D54" s="12" t="s">
        <v>142</v>
      </c>
      <c r="E54" s="13">
        <v>42600</v>
      </c>
      <c r="F54" s="14">
        <v>20145</v>
      </c>
      <c r="G54" s="14">
        <v>9500</v>
      </c>
      <c r="H54" s="18">
        <f t="shared" si="5"/>
        <v>10645</v>
      </c>
      <c r="I54" s="61"/>
      <c r="J54" s="74" t="s">
        <v>45</v>
      </c>
      <c r="K54" s="75"/>
      <c r="L54" s="76"/>
      <c r="N54" s="1"/>
    </row>
    <row r="55" spans="2:14" x14ac:dyDescent="0.25">
      <c r="B55" s="52" t="s">
        <v>137</v>
      </c>
      <c r="C55" s="45" t="s">
        <v>138</v>
      </c>
      <c r="D55" s="12" t="s">
        <v>139</v>
      </c>
      <c r="E55" s="13">
        <v>42601</v>
      </c>
      <c r="F55" s="14">
        <v>15660</v>
      </c>
      <c r="G55" s="14">
        <v>14790</v>
      </c>
      <c r="H55" s="18">
        <f t="shared" si="5"/>
        <v>870</v>
      </c>
      <c r="I55" s="61"/>
      <c r="J55" s="74" t="s">
        <v>45</v>
      </c>
      <c r="K55" s="75"/>
      <c r="L55" s="76"/>
      <c r="N55" s="1"/>
    </row>
    <row r="56" spans="2:14" x14ac:dyDescent="0.25">
      <c r="B56" s="52" t="s">
        <v>149</v>
      </c>
      <c r="C56" s="45" t="s">
        <v>150</v>
      </c>
      <c r="D56" s="50" t="s">
        <v>154</v>
      </c>
      <c r="E56" s="13">
        <v>42608</v>
      </c>
      <c r="F56" s="14">
        <v>189827.6</v>
      </c>
      <c r="G56" s="14">
        <v>126501.5</v>
      </c>
      <c r="H56" s="18">
        <f t="shared" si="5"/>
        <v>63326.100000000006</v>
      </c>
      <c r="I56" s="61"/>
      <c r="J56" s="74" t="s">
        <v>45</v>
      </c>
      <c r="K56" s="75"/>
      <c r="L56" s="76"/>
      <c r="N56" s="1"/>
    </row>
    <row r="57" spans="2:14" x14ac:dyDescent="0.25">
      <c r="B57" s="52" t="s">
        <v>232</v>
      </c>
      <c r="C57" s="45" t="s">
        <v>156</v>
      </c>
      <c r="D57" s="12" t="s">
        <v>157</v>
      </c>
      <c r="E57" s="13">
        <v>42670</v>
      </c>
      <c r="F57" s="14">
        <v>1126420.29</v>
      </c>
      <c r="G57" s="14">
        <v>749250</v>
      </c>
      <c r="H57" s="18">
        <f t="shared" si="5"/>
        <v>377170.29000000004</v>
      </c>
      <c r="I57" s="61"/>
      <c r="J57" s="74" t="s">
        <v>45</v>
      </c>
      <c r="K57" s="75"/>
      <c r="L57" s="76"/>
      <c r="N57" s="1"/>
    </row>
    <row r="58" spans="2:14" x14ac:dyDescent="0.25">
      <c r="B58" s="52" t="s">
        <v>231</v>
      </c>
      <c r="C58" s="45" t="s">
        <v>158</v>
      </c>
      <c r="D58" s="12" t="s">
        <v>157</v>
      </c>
      <c r="E58" s="13">
        <v>42674</v>
      </c>
      <c r="F58" s="14">
        <v>103086</v>
      </c>
      <c r="G58" s="14">
        <v>70500</v>
      </c>
      <c r="H58" s="18">
        <f t="shared" si="5"/>
        <v>32586</v>
      </c>
      <c r="I58" s="61"/>
      <c r="J58" s="74" t="s">
        <v>45</v>
      </c>
      <c r="K58" s="75"/>
      <c r="L58" s="76"/>
      <c r="N58" s="1"/>
    </row>
    <row r="59" spans="2:14" x14ac:dyDescent="0.25">
      <c r="B59" s="52" t="s">
        <v>176</v>
      </c>
      <c r="C59" s="45" t="s">
        <v>167</v>
      </c>
      <c r="D59" s="12" t="s">
        <v>168</v>
      </c>
      <c r="E59" s="13">
        <v>42675</v>
      </c>
      <c r="F59" s="14">
        <v>31611.8</v>
      </c>
      <c r="G59" s="14">
        <v>24000</v>
      </c>
      <c r="H59" s="18">
        <f t="shared" si="5"/>
        <v>7611.7999999999993</v>
      </c>
      <c r="I59" s="61"/>
      <c r="J59" s="74" t="s">
        <v>45</v>
      </c>
      <c r="K59" s="75"/>
      <c r="L59" s="76"/>
      <c r="N59" s="1"/>
    </row>
    <row r="60" spans="2:14" x14ac:dyDescent="0.25">
      <c r="B60" s="52" t="s">
        <v>179</v>
      </c>
      <c r="C60" s="45" t="s">
        <v>182</v>
      </c>
      <c r="D60" s="12" t="s">
        <v>180</v>
      </c>
      <c r="E60" s="13">
        <v>42678</v>
      </c>
      <c r="F60" s="14">
        <v>32844.36</v>
      </c>
      <c r="G60" s="17">
        <v>0</v>
      </c>
      <c r="H60" s="18">
        <v>0</v>
      </c>
      <c r="I60" s="61"/>
      <c r="J60" s="71" t="s">
        <v>271</v>
      </c>
      <c r="K60" s="72"/>
      <c r="L60" s="73"/>
      <c r="N60" s="1"/>
    </row>
    <row r="61" spans="2:14" x14ac:dyDescent="0.25">
      <c r="B61" s="52" t="s">
        <v>181</v>
      </c>
      <c r="C61" s="45" t="s">
        <v>183</v>
      </c>
      <c r="D61" s="12" t="s">
        <v>184</v>
      </c>
      <c r="E61" s="13">
        <v>42678</v>
      </c>
      <c r="F61" s="14">
        <v>27945.599999999999</v>
      </c>
      <c r="G61" s="14">
        <v>17246.8</v>
      </c>
      <c r="H61" s="18">
        <f t="shared" si="5"/>
        <v>10698.8</v>
      </c>
      <c r="I61" s="61"/>
      <c r="J61" s="74" t="s">
        <v>45</v>
      </c>
      <c r="K61" s="75"/>
      <c r="L61" s="76"/>
      <c r="N61" s="1"/>
    </row>
    <row r="62" spans="2:14" x14ac:dyDescent="0.25">
      <c r="B62" s="52" t="s">
        <v>185</v>
      </c>
      <c r="C62" s="45" t="s">
        <v>186</v>
      </c>
      <c r="D62" s="12" t="s">
        <v>187</v>
      </c>
      <c r="E62" s="13">
        <v>42681</v>
      </c>
      <c r="F62" s="14">
        <v>227700</v>
      </c>
      <c r="G62" s="14">
        <v>149316</v>
      </c>
      <c r="H62" s="18">
        <f t="shared" si="5"/>
        <v>78384</v>
      </c>
      <c r="I62" s="61"/>
      <c r="J62" s="74" t="s">
        <v>45</v>
      </c>
      <c r="K62" s="75"/>
      <c r="L62" s="76"/>
      <c r="N62" s="1"/>
    </row>
    <row r="63" spans="2:14" x14ac:dyDescent="0.25">
      <c r="B63" s="52" t="s">
        <v>193</v>
      </c>
      <c r="C63" s="45" t="s">
        <v>191</v>
      </c>
      <c r="D63" s="12" t="s">
        <v>190</v>
      </c>
      <c r="E63" s="13">
        <v>42681</v>
      </c>
      <c r="F63" s="14">
        <v>315586.8</v>
      </c>
      <c r="G63" s="14">
        <v>190928.4</v>
      </c>
      <c r="H63" s="18">
        <f t="shared" ref="H63:H74" si="6">F63-G63</f>
        <v>124658.4</v>
      </c>
      <c r="I63" s="61"/>
      <c r="J63" s="74" t="s">
        <v>45</v>
      </c>
      <c r="K63" s="75"/>
      <c r="L63" s="76"/>
      <c r="N63" s="1"/>
    </row>
    <row r="64" spans="2:14" x14ac:dyDescent="0.25">
      <c r="B64" s="52" t="s">
        <v>196</v>
      </c>
      <c r="C64" s="45" t="s">
        <v>195</v>
      </c>
      <c r="D64" s="12" t="s">
        <v>197</v>
      </c>
      <c r="E64" s="13">
        <v>42681</v>
      </c>
      <c r="F64" s="14">
        <v>31198</v>
      </c>
      <c r="G64" s="14">
        <v>8640</v>
      </c>
      <c r="H64" s="18">
        <f t="shared" si="6"/>
        <v>22558</v>
      </c>
      <c r="I64" s="61"/>
      <c r="J64" s="74" t="s">
        <v>45</v>
      </c>
      <c r="K64" s="75"/>
      <c r="L64" s="76"/>
      <c r="N64" s="1"/>
    </row>
    <row r="65" spans="2:14" x14ac:dyDescent="0.25">
      <c r="B65" s="52" t="s">
        <v>178</v>
      </c>
      <c r="C65" s="45" t="s">
        <v>171</v>
      </c>
      <c r="D65" s="12" t="s">
        <v>172</v>
      </c>
      <c r="E65" s="13">
        <v>42682</v>
      </c>
      <c r="F65" s="14">
        <v>19773.330000000002</v>
      </c>
      <c r="G65" s="14">
        <v>18000</v>
      </c>
      <c r="H65" s="18">
        <f t="shared" si="6"/>
        <v>1773.3300000000017</v>
      </c>
      <c r="I65" s="61"/>
      <c r="J65" s="74" t="s">
        <v>45</v>
      </c>
      <c r="K65" s="75"/>
      <c r="L65" s="76"/>
      <c r="N65" s="1"/>
    </row>
    <row r="66" spans="2:14" x14ac:dyDescent="0.25">
      <c r="B66" s="52" t="s">
        <v>206</v>
      </c>
      <c r="C66" s="45" t="s">
        <v>174</v>
      </c>
      <c r="D66" s="12" t="s">
        <v>173</v>
      </c>
      <c r="E66" s="13">
        <v>42682</v>
      </c>
      <c r="F66" s="14">
        <v>29639.360000000001</v>
      </c>
      <c r="G66" s="14">
        <v>25200</v>
      </c>
      <c r="H66" s="18">
        <f t="shared" si="6"/>
        <v>4439.3600000000006</v>
      </c>
      <c r="I66" s="61"/>
      <c r="J66" s="74" t="s">
        <v>45</v>
      </c>
      <c r="K66" s="75"/>
      <c r="L66" s="76"/>
      <c r="N66" s="1"/>
    </row>
    <row r="67" spans="2:14" x14ac:dyDescent="0.25">
      <c r="B67" s="52" t="s">
        <v>198</v>
      </c>
      <c r="C67" s="45" t="s">
        <v>200</v>
      </c>
      <c r="D67" s="12" t="s">
        <v>199</v>
      </c>
      <c r="E67" s="13">
        <v>42682</v>
      </c>
      <c r="F67" s="14">
        <v>15978.9</v>
      </c>
      <c r="G67" s="14">
        <v>12331</v>
      </c>
      <c r="H67" s="18">
        <f t="shared" si="6"/>
        <v>3647.8999999999996</v>
      </c>
      <c r="I67" s="61"/>
      <c r="J67" s="74" t="s">
        <v>45</v>
      </c>
      <c r="K67" s="75"/>
      <c r="L67" s="76"/>
      <c r="N67" s="1"/>
    </row>
    <row r="68" spans="2:14" x14ac:dyDescent="0.25">
      <c r="B68" s="52" t="s">
        <v>207</v>
      </c>
      <c r="C68" s="45" t="s">
        <v>208</v>
      </c>
      <c r="D68" s="12" t="s">
        <v>209</v>
      </c>
      <c r="E68" s="13">
        <v>42684</v>
      </c>
      <c r="F68" s="14">
        <v>7459.08</v>
      </c>
      <c r="G68" s="14">
        <v>7459.08</v>
      </c>
      <c r="H68" s="18">
        <f t="shared" si="6"/>
        <v>0</v>
      </c>
      <c r="I68" s="61"/>
      <c r="J68" s="74" t="s">
        <v>45</v>
      </c>
      <c r="K68" s="75"/>
      <c r="L68" s="76"/>
      <c r="N68" s="1"/>
    </row>
    <row r="69" spans="2:14" x14ac:dyDescent="0.25">
      <c r="B69" s="52" t="s">
        <v>177</v>
      </c>
      <c r="C69" s="45" t="s">
        <v>169</v>
      </c>
      <c r="D69" s="12" t="s">
        <v>170</v>
      </c>
      <c r="E69" s="13">
        <v>42684</v>
      </c>
      <c r="F69" s="14">
        <v>2572.25</v>
      </c>
      <c r="G69" s="14">
        <v>676.5</v>
      </c>
      <c r="H69" s="18">
        <f t="shared" si="6"/>
        <v>1895.75</v>
      </c>
      <c r="I69" s="61"/>
      <c r="J69" s="74" t="s">
        <v>45</v>
      </c>
      <c r="K69" s="75"/>
      <c r="L69" s="76"/>
      <c r="N69" s="1"/>
    </row>
    <row r="70" spans="2:14" x14ac:dyDescent="0.25">
      <c r="B70" s="52" t="s">
        <v>210</v>
      </c>
      <c r="C70" s="45" t="s">
        <v>211</v>
      </c>
      <c r="D70" s="12" t="s">
        <v>212</v>
      </c>
      <c r="E70" s="13">
        <v>42684</v>
      </c>
      <c r="F70" s="69">
        <v>11250</v>
      </c>
      <c r="G70" s="17">
        <v>0</v>
      </c>
      <c r="H70" s="18">
        <v>0</v>
      </c>
      <c r="I70" s="61"/>
      <c r="J70" s="71" t="s">
        <v>270</v>
      </c>
      <c r="K70" s="72"/>
      <c r="L70" s="73"/>
      <c r="N70" s="1"/>
    </row>
    <row r="71" spans="2:14" x14ac:dyDescent="0.25">
      <c r="B71" s="52" t="s">
        <v>213</v>
      </c>
      <c r="C71" s="45" t="s">
        <v>218</v>
      </c>
      <c r="D71" s="12" t="s">
        <v>214</v>
      </c>
      <c r="E71" s="13">
        <v>42684</v>
      </c>
      <c r="F71" s="14">
        <v>8428.2000000000007</v>
      </c>
      <c r="G71" s="14">
        <v>7524</v>
      </c>
      <c r="H71" s="18">
        <f t="shared" si="6"/>
        <v>904.20000000000073</v>
      </c>
      <c r="I71" s="61"/>
      <c r="J71" s="74" t="s">
        <v>45</v>
      </c>
      <c r="K71" s="75"/>
      <c r="L71" s="76"/>
      <c r="N71" s="1"/>
    </row>
    <row r="72" spans="2:14" x14ac:dyDescent="0.25">
      <c r="B72" s="52" t="s">
        <v>215</v>
      </c>
      <c r="C72" s="45" t="s">
        <v>219</v>
      </c>
      <c r="D72" s="12" t="s">
        <v>216</v>
      </c>
      <c r="E72" s="13">
        <v>42684</v>
      </c>
      <c r="F72" s="14">
        <v>20335.2</v>
      </c>
      <c r="G72" s="14">
        <v>17316</v>
      </c>
      <c r="H72" s="18">
        <f t="shared" si="6"/>
        <v>3019.2000000000007</v>
      </c>
      <c r="I72" s="61"/>
      <c r="J72" s="74" t="s">
        <v>45</v>
      </c>
      <c r="K72" s="75"/>
      <c r="L72" s="76"/>
      <c r="N72" s="1"/>
    </row>
    <row r="73" spans="2:14" x14ac:dyDescent="0.25">
      <c r="B73" s="52" t="s">
        <v>217</v>
      </c>
      <c r="C73" s="45" t="s">
        <v>220</v>
      </c>
      <c r="D73" s="12" t="s">
        <v>221</v>
      </c>
      <c r="E73" s="13">
        <v>42685</v>
      </c>
      <c r="F73" s="14">
        <v>432000</v>
      </c>
      <c r="G73" s="14">
        <v>149988</v>
      </c>
      <c r="H73" s="18">
        <f t="shared" si="6"/>
        <v>282012</v>
      </c>
      <c r="I73" s="61"/>
      <c r="J73" s="74" t="s">
        <v>45</v>
      </c>
      <c r="K73" s="75"/>
      <c r="L73" s="76"/>
      <c r="N73" s="1"/>
    </row>
    <row r="74" spans="2:14" x14ac:dyDescent="0.25">
      <c r="B74" s="52" t="s">
        <v>236</v>
      </c>
      <c r="C74" s="45" t="s">
        <v>237</v>
      </c>
      <c r="D74" s="12" t="s">
        <v>239</v>
      </c>
      <c r="E74" s="13">
        <v>42685</v>
      </c>
      <c r="F74" s="14">
        <v>386664</v>
      </c>
      <c r="G74" s="14">
        <v>216600</v>
      </c>
      <c r="H74" s="18">
        <f t="shared" si="6"/>
        <v>170064</v>
      </c>
      <c r="I74" s="61"/>
      <c r="J74" s="74" t="s">
        <v>45</v>
      </c>
      <c r="K74" s="75"/>
      <c r="L74" s="76"/>
      <c r="N74" s="1"/>
    </row>
    <row r="75" spans="2:14" x14ac:dyDescent="0.25">
      <c r="B75" s="52" t="s">
        <v>233</v>
      </c>
      <c r="C75" s="45" t="s">
        <v>234</v>
      </c>
      <c r="D75" s="12" t="s">
        <v>292</v>
      </c>
      <c r="E75" s="13">
        <v>42690</v>
      </c>
      <c r="F75" s="14">
        <v>68135.16</v>
      </c>
      <c r="G75" s="14">
        <v>47576.52</v>
      </c>
      <c r="H75" s="18">
        <f t="shared" ref="H75:H82" si="7">F75-G75</f>
        <v>20558.640000000007</v>
      </c>
      <c r="I75" s="61"/>
      <c r="J75" s="74" t="s">
        <v>45</v>
      </c>
      <c r="K75" s="75"/>
      <c r="L75" s="76"/>
      <c r="N75" s="1"/>
    </row>
    <row r="76" spans="2:14" x14ac:dyDescent="0.25">
      <c r="B76" s="52" t="s">
        <v>267</v>
      </c>
      <c r="C76" s="45" t="s">
        <v>192</v>
      </c>
      <c r="D76" s="12" t="s">
        <v>194</v>
      </c>
      <c r="E76" s="13">
        <v>42695</v>
      </c>
      <c r="F76" s="14">
        <v>2589.12</v>
      </c>
      <c r="G76" s="14">
        <v>1680</v>
      </c>
      <c r="H76" s="18">
        <f t="shared" si="7"/>
        <v>909.11999999999989</v>
      </c>
      <c r="I76" s="61"/>
      <c r="J76" s="74" t="s">
        <v>45</v>
      </c>
      <c r="K76" s="75"/>
      <c r="L76" s="76"/>
      <c r="N76" s="1"/>
    </row>
    <row r="77" spans="2:14" x14ac:dyDescent="0.25">
      <c r="B77" s="52" t="s">
        <v>272</v>
      </c>
      <c r="C77" s="45" t="s">
        <v>201</v>
      </c>
      <c r="D77" s="12" t="s">
        <v>202</v>
      </c>
      <c r="E77" s="13">
        <v>42695</v>
      </c>
      <c r="F77" s="14">
        <v>81033.84</v>
      </c>
      <c r="G77" s="14">
        <v>13200</v>
      </c>
      <c r="H77" s="18">
        <f t="shared" si="7"/>
        <v>67833.84</v>
      </c>
      <c r="I77" s="61"/>
      <c r="J77" s="74" t="s">
        <v>45</v>
      </c>
      <c r="K77" s="75"/>
      <c r="L77" s="76"/>
      <c r="N77" s="1"/>
    </row>
    <row r="78" spans="2:14" x14ac:dyDescent="0.25">
      <c r="B78" s="52" t="s">
        <v>223</v>
      </c>
      <c r="C78" s="45" t="s">
        <v>222</v>
      </c>
      <c r="D78" s="12" t="s">
        <v>224</v>
      </c>
      <c r="E78" s="13">
        <v>42695</v>
      </c>
      <c r="F78" s="14">
        <v>196542.29</v>
      </c>
      <c r="G78" s="14">
        <v>68999</v>
      </c>
      <c r="H78" s="18">
        <f t="shared" si="7"/>
        <v>127543.29000000001</v>
      </c>
      <c r="I78" s="61"/>
      <c r="J78" s="74" t="s">
        <v>45</v>
      </c>
      <c r="K78" s="75"/>
      <c r="L78" s="76"/>
      <c r="N78" s="1"/>
    </row>
    <row r="79" spans="2:14" x14ac:dyDescent="0.25">
      <c r="B79" s="52" t="s">
        <v>255</v>
      </c>
      <c r="C79" s="45" t="s">
        <v>256</v>
      </c>
      <c r="D79" s="12" t="s">
        <v>247</v>
      </c>
      <c r="E79" s="13">
        <v>42702</v>
      </c>
      <c r="F79" s="14">
        <v>85540</v>
      </c>
      <c r="G79" s="14">
        <v>34520</v>
      </c>
      <c r="H79" s="18">
        <f t="shared" si="7"/>
        <v>51020</v>
      </c>
      <c r="I79" s="61"/>
      <c r="J79" s="74" t="s">
        <v>45</v>
      </c>
      <c r="K79" s="75"/>
      <c r="L79" s="76"/>
      <c r="N79" s="1"/>
    </row>
    <row r="80" spans="2:14" x14ac:dyDescent="0.25">
      <c r="B80" s="52" t="s">
        <v>252</v>
      </c>
      <c r="C80" s="45" t="s">
        <v>253</v>
      </c>
      <c r="D80" s="12" t="s">
        <v>281</v>
      </c>
      <c r="E80" s="13">
        <v>42702</v>
      </c>
      <c r="F80" s="14">
        <v>1209000</v>
      </c>
      <c r="G80" s="14">
        <v>795715</v>
      </c>
      <c r="H80" s="18">
        <f t="shared" si="7"/>
        <v>413285</v>
      </c>
      <c r="I80" s="61"/>
      <c r="J80" s="74" t="s">
        <v>45</v>
      </c>
      <c r="K80" s="75"/>
      <c r="L80" s="76"/>
      <c r="N80" s="1"/>
    </row>
    <row r="81" spans="2:14" x14ac:dyDescent="0.25">
      <c r="B81" s="52" t="s">
        <v>254</v>
      </c>
      <c r="C81" s="45" t="s">
        <v>248</v>
      </c>
      <c r="D81" s="12" t="s">
        <v>281</v>
      </c>
      <c r="E81" s="13">
        <v>42702</v>
      </c>
      <c r="F81" s="14">
        <v>122400</v>
      </c>
      <c r="G81" s="14">
        <v>92550</v>
      </c>
      <c r="H81" s="18">
        <f t="shared" si="7"/>
        <v>29850</v>
      </c>
      <c r="I81" s="61"/>
      <c r="J81" s="74" t="s">
        <v>45</v>
      </c>
      <c r="K81" s="75"/>
      <c r="L81" s="76"/>
      <c r="N81" s="1"/>
    </row>
    <row r="82" spans="2:14" x14ac:dyDescent="0.25">
      <c r="B82" s="52" t="s">
        <v>260</v>
      </c>
      <c r="C82" s="45" t="s">
        <v>258</v>
      </c>
      <c r="D82" s="12" t="s">
        <v>304</v>
      </c>
      <c r="E82" s="13">
        <v>42703</v>
      </c>
      <c r="F82" s="14">
        <v>2708794.96</v>
      </c>
      <c r="G82" s="14">
        <v>1618720</v>
      </c>
      <c r="H82" s="18">
        <f t="shared" si="7"/>
        <v>1090074.96</v>
      </c>
      <c r="I82" s="61"/>
      <c r="J82" s="74" t="s">
        <v>45</v>
      </c>
      <c r="K82" s="75"/>
      <c r="L82" s="76"/>
      <c r="N82" s="1"/>
    </row>
    <row r="83" spans="2:14" x14ac:dyDescent="0.25">
      <c r="B83" s="52" t="s">
        <v>261</v>
      </c>
      <c r="C83" s="45" t="s">
        <v>259</v>
      </c>
      <c r="D83" s="12" t="s">
        <v>283</v>
      </c>
      <c r="E83" s="13">
        <v>42703</v>
      </c>
      <c r="F83" s="14">
        <v>1564149.83</v>
      </c>
      <c r="G83" s="14">
        <v>532916.30000000005</v>
      </c>
      <c r="H83" s="18">
        <f t="shared" ref="H83:H89" si="8">F83-G83</f>
        <v>1031233.53</v>
      </c>
      <c r="I83" s="61"/>
      <c r="J83" s="74" t="s">
        <v>45</v>
      </c>
      <c r="K83" s="75"/>
      <c r="L83" s="76"/>
      <c r="N83" s="1"/>
    </row>
    <row r="84" spans="2:14" x14ac:dyDescent="0.25">
      <c r="B84" s="52" t="s">
        <v>244</v>
      </c>
      <c r="C84" s="45" t="s">
        <v>245</v>
      </c>
      <c r="D84" s="12" t="s">
        <v>246</v>
      </c>
      <c r="E84" s="13">
        <v>42703</v>
      </c>
      <c r="F84" s="14">
        <v>337246</v>
      </c>
      <c r="G84" s="14">
        <v>224280</v>
      </c>
      <c r="H84" s="18">
        <f t="shared" si="8"/>
        <v>112966</v>
      </c>
      <c r="I84" s="61"/>
      <c r="J84" s="74" t="s">
        <v>45</v>
      </c>
      <c r="K84" s="75"/>
      <c r="L84" s="76"/>
      <c r="N84" s="1"/>
    </row>
    <row r="85" spans="2:14" x14ac:dyDescent="0.25">
      <c r="B85" s="52" t="s">
        <v>257</v>
      </c>
      <c r="C85" s="45" t="s">
        <v>235</v>
      </c>
      <c r="D85" s="12" t="s">
        <v>238</v>
      </c>
      <c r="E85" s="13">
        <v>42705</v>
      </c>
      <c r="F85" s="14">
        <v>21200.04</v>
      </c>
      <c r="G85" s="14">
        <v>19200</v>
      </c>
      <c r="H85" s="18">
        <f t="shared" si="8"/>
        <v>2000.0400000000009</v>
      </c>
      <c r="I85" s="61"/>
      <c r="J85" s="74" t="s">
        <v>45</v>
      </c>
      <c r="K85" s="75"/>
      <c r="L85" s="76"/>
      <c r="N85" s="1"/>
    </row>
    <row r="86" spans="2:14" x14ac:dyDescent="0.25">
      <c r="B86" s="52" t="s">
        <v>302</v>
      </c>
      <c r="C86" s="45" t="s">
        <v>240</v>
      </c>
      <c r="D86" s="12" t="s">
        <v>243</v>
      </c>
      <c r="E86" s="13">
        <v>42705</v>
      </c>
      <c r="F86" s="14">
        <v>112135.82</v>
      </c>
      <c r="G86" s="14">
        <v>82097.600000000006</v>
      </c>
      <c r="H86" s="18">
        <f t="shared" si="8"/>
        <v>30038.22</v>
      </c>
      <c r="I86" s="61"/>
      <c r="J86" s="74" t="s">
        <v>45</v>
      </c>
      <c r="K86" s="75"/>
      <c r="L86" s="76"/>
      <c r="N86" s="1"/>
    </row>
    <row r="87" spans="2:14" x14ac:dyDescent="0.25">
      <c r="B87" s="52" t="s">
        <v>241</v>
      </c>
      <c r="C87" s="45" t="s">
        <v>242</v>
      </c>
      <c r="D87" s="12" t="s">
        <v>243</v>
      </c>
      <c r="E87" s="13">
        <v>42705</v>
      </c>
      <c r="F87" s="14">
        <v>13148.5</v>
      </c>
      <c r="G87" s="14">
        <v>8098</v>
      </c>
      <c r="H87" s="18">
        <f t="shared" si="8"/>
        <v>5050.5</v>
      </c>
      <c r="I87" s="61"/>
      <c r="J87" s="74" t="s">
        <v>45</v>
      </c>
      <c r="K87" s="75"/>
      <c r="L87" s="76"/>
      <c r="N87" s="1"/>
    </row>
    <row r="88" spans="2:14" x14ac:dyDescent="0.25">
      <c r="B88" s="52" t="s">
        <v>268</v>
      </c>
      <c r="C88" s="45" t="s">
        <v>276</v>
      </c>
      <c r="D88" s="12" t="s">
        <v>269</v>
      </c>
      <c r="E88" s="13">
        <v>42706</v>
      </c>
      <c r="F88" s="14">
        <v>28339.200000000001</v>
      </c>
      <c r="G88" s="17">
        <v>0</v>
      </c>
      <c r="H88" s="18">
        <v>0</v>
      </c>
      <c r="I88" s="61"/>
      <c r="J88" s="71" t="s">
        <v>303</v>
      </c>
      <c r="K88" s="72"/>
      <c r="L88" s="73"/>
      <c r="N88" s="1"/>
    </row>
    <row r="89" spans="2:14" x14ac:dyDescent="0.25">
      <c r="B89" s="52" t="s">
        <v>274</v>
      </c>
      <c r="C89" s="45" t="s">
        <v>277</v>
      </c>
      <c r="D89" s="12" t="s">
        <v>275</v>
      </c>
      <c r="E89" s="13">
        <v>42710</v>
      </c>
      <c r="F89" s="14">
        <v>1223666.67</v>
      </c>
      <c r="G89" s="14">
        <v>1100000</v>
      </c>
      <c r="H89" s="18">
        <f t="shared" si="8"/>
        <v>123666.66999999993</v>
      </c>
      <c r="I89" s="61"/>
      <c r="J89" s="74" t="s">
        <v>45</v>
      </c>
      <c r="K89" s="75"/>
      <c r="L89" s="76"/>
      <c r="N89" s="1"/>
    </row>
    <row r="90" spans="2:14" x14ac:dyDescent="0.25">
      <c r="B90" s="52" t="s">
        <v>279</v>
      </c>
      <c r="C90" s="45" t="s">
        <v>278</v>
      </c>
      <c r="D90" s="12" t="s">
        <v>280</v>
      </c>
      <c r="E90" s="13">
        <v>42710</v>
      </c>
      <c r="F90" s="14">
        <v>192105.82</v>
      </c>
      <c r="G90" s="14">
        <v>180000</v>
      </c>
      <c r="H90" s="18">
        <f>F90-G90</f>
        <v>12105.820000000007</v>
      </c>
      <c r="I90" s="61"/>
      <c r="J90" s="74" t="s">
        <v>45</v>
      </c>
      <c r="K90" s="75"/>
      <c r="L90" s="76"/>
      <c r="N90" s="1"/>
    </row>
    <row r="91" spans="2:14" x14ac:dyDescent="0.25">
      <c r="B91" s="52" t="s">
        <v>296</v>
      </c>
      <c r="C91" s="45" t="s">
        <v>295</v>
      </c>
      <c r="D91" s="12" t="s">
        <v>297</v>
      </c>
      <c r="E91" s="13">
        <v>42717</v>
      </c>
      <c r="F91" s="14">
        <v>4070686</v>
      </c>
      <c r="G91" s="14">
        <v>3223500</v>
      </c>
      <c r="H91" s="18">
        <f>F91-G91</f>
        <v>847186</v>
      </c>
      <c r="I91" s="61"/>
      <c r="J91" s="74" t="s">
        <v>45</v>
      </c>
      <c r="K91" s="75"/>
      <c r="L91" s="76"/>
      <c r="N91" s="1"/>
    </row>
    <row r="92" spans="2:14" x14ac:dyDescent="0.25">
      <c r="B92" s="52" t="s">
        <v>298</v>
      </c>
      <c r="C92" s="45" t="s">
        <v>299</v>
      </c>
      <c r="D92" s="12" t="s">
        <v>300</v>
      </c>
      <c r="E92" s="13">
        <v>42717</v>
      </c>
      <c r="F92" s="14">
        <v>1942069.85</v>
      </c>
      <c r="G92" s="17">
        <v>0</v>
      </c>
      <c r="H92" s="18">
        <v>0</v>
      </c>
      <c r="I92" s="61"/>
      <c r="J92" s="110" t="s">
        <v>306</v>
      </c>
      <c r="K92" s="111"/>
      <c r="L92" s="112"/>
      <c r="N92" s="1"/>
    </row>
    <row r="93" spans="2:14" x14ac:dyDescent="0.25">
      <c r="B93" s="119" t="s">
        <v>31</v>
      </c>
      <c r="C93" s="120"/>
      <c r="D93" s="120"/>
      <c r="E93" s="121"/>
      <c r="F93" s="63">
        <f>SUM(F35:F92)</f>
        <v>22105387.66</v>
      </c>
      <c r="G93" s="63">
        <f>SUM(G35:G92)</f>
        <v>13642421.899999999</v>
      </c>
      <c r="H93" s="64">
        <f>SUM(H35:H92)</f>
        <v>6435930.0300000003</v>
      </c>
      <c r="I93" s="65">
        <f>SUM(I35:I92)</f>
        <v>0</v>
      </c>
      <c r="J93" s="86"/>
      <c r="K93" s="87"/>
      <c r="L93" s="88"/>
      <c r="N93" s="1"/>
    </row>
    <row r="94" spans="2:14" x14ac:dyDescent="0.25">
      <c r="B94" s="40"/>
      <c r="C94" s="41"/>
      <c r="D94" s="41"/>
      <c r="E94" s="42"/>
      <c r="F94" s="14"/>
      <c r="G94" s="14"/>
      <c r="H94" s="18"/>
      <c r="I94" s="17"/>
      <c r="J94" s="34"/>
      <c r="K94" s="35"/>
      <c r="L94" s="36"/>
      <c r="N94" s="1"/>
    </row>
    <row r="95" spans="2:14" x14ac:dyDescent="0.25">
      <c r="B95" s="116" t="s">
        <v>25</v>
      </c>
      <c r="C95" s="117"/>
      <c r="D95" s="118"/>
      <c r="E95" s="23"/>
      <c r="F95" s="24"/>
      <c r="G95" s="24"/>
      <c r="H95" s="25"/>
      <c r="I95" s="26"/>
      <c r="J95" s="86"/>
      <c r="K95" s="87"/>
      <c r="L95" s="88"/>
      <c r="N95" s="1"/>
    </row>
    <row r="96" spans="2:14" x14ac:dyDescent="0.25">
      <c r="B96" s="53"/>
      <c r="C96" s="46" t="s">
        <v>40</v>
      </c>
      <c r="D96" s="27"/>
      <c r="E96" s="23"/>
      <c r="F96" s="24"/>
      <c r="G96" s="24"/>
      <c r="H96" s="24"/>
      <c r="I96" s="24"/>
      <c r="J96" s="86"/>
      <c r="K96" s="87"/>
      <c r="L96" s="88"/>
      <c r="N96" s="1"/>
    </row>
    <row r="97" spans="2:14" x14ac:dyDescent="0.25">
      <c r="B97" s="101" t="s">
        <v>32</v>
      </c>
      <c r="C97" s="102"/>
      <c r="D97" s="102"/>
      <c r="E97" s="103"/>
      <c r="F97" s="66">
        <f>SUM(F96:F96)</f>
        <v>0</v>
      </c>
      <c r="G97" s="66">
        <f>SUM(G96:G96)</f>
        <v>0</v>
      </c>
      <c r="H97" s="67">
        <f>SUM(H96:H96)</f>
        <v>0</v>
      </c>
      <c r="I97" s="68">
        <f>SUM(I96:I96)</f>
        <v>0</v>
      </c>
      <c r="J97" s="86"/>
      <c r="K97" s="87"/>
      <c r="L97" s="88"/>
      <c r="N97" s="1"/>
    </row>
    <row r="98" spans="2:14" x14ac:dyDescent="0.25">
      <c r="B98" s="40"/>
      <c r="C98" s="41"/>
      <c r="D98" s="41"/>
      <c r="E98" s="42"/>
      <c r="F98" s="24"/>
      <c r="G98" s="24"/>
      <c r="H98" s="25"/>
      <c r="I98" s="26"/>
      <c r="J98" s="34"/>
      <c r="K98" s="35"/>
      <c r="L98" s="36"/>
      <c r="N98" s="1"/>
    </row>
    <row r="99" spans="2:14" x14ac:dyDescent="0.25">
      <c r="B99" s="89" t="s">
        <v>26</v>
      </c>
      <c r="C99" s="90"/>
      <c r="D99" s="91"/>
      <c r="E99" s="23"/>
      <c r="F99" s="24"/>
      <c r="G99" s="24"/>
      <c r="H99" s="25"/>
      <c r="I99" s="26"/>
      <c r="J99" s="86"/>
      <c r="K99" s="87"/>
      <c r="L99" s="88"/>
      <c r="N99" s="1"/>
    </row>
    <row r="100" spans="2:14" x14ac:dyDescent="0.25">
      <c r="B100" s="53"/>
      <c r="C100" s="47" t="s">
        <v>41</v>
      </c>
      <c r="D100" s="27"/>
      <c r="E100" s="23"/>
      <c r="F100" s="24"/>
      <c r="G100" s="24"/>
      <c r="H100" s="24"/>
      <c r="I100" s="24"/>
      <c r="J100" s="86"/>
      <c r="K100" s="87"/>
      <c r="L100" s="88"/>
      <c r="N100" s="1"/>
    </row>
    <row r="101" spans="2:14" x14ac:dyDescent="0.25">
      <c r="B101" s="98" t="s">
        <v>33</v>
      </c>
      <c r="C101" s="99"/>
      <c r="D101" s="99"/>
      <c r="E101" s="100"/>
      <c r="F101" s="66">
        <f>SUM(F100:F100)</f>
        <v>0</v>
      </c>
      <c r="G101" s="66">
        <f>SUM(G100:G100)</f>
        <v>0</v>
      </c>
      <c r="H101" s="67">
        <f>SUM(H100:H100)</f>
        <v>0</v>
      </c>
      <c r="I101" s="68">
        <f>SUM(I100:I100)</f>
        <v>0</v>
      </c>
      <c r="J101" s="86"/>
      <c r="K101" s="87"/>
      <c r="L101" s="88"/>
      <c r="N101" s="1"/>
    </row>
    <row r="102" spans="2:14" x14ac:dyDescent="0.25">
      <c r="B102" s="40"/>
      <c r="C102" s="41"/>
      <c r="D102" s="41"/>
      <c r="E102" s="42"/>
      <c r="F102" s="24"/>
      <c r="G102" s="24"/>
      <c r="H102" s="25"/>
      <c r="I102" s="26"/>
      <c r="J102" s="34"/>
      <c r="K102" s="35"/>
      <c r="L102" s="36"/>
      <c r="N102" s="1"/>
    </row>
    <row r="103" spans="2:14" x14ac:dyDescent="0.25">
      <c r="B103" s="95" t="s">
        <v>8</v>
      </c>
      <c r="C103" s="96"/>
      <c r="D103" s="97"/>
      <c r="E103" s="23"/>
      <c r="F103" s="24"/>
      <c r="G103" s="24"/>
      <c r="H103" s="25"/>
      <c r="I103" s="26"/>
      <c r="J103" s="86"/>
      <c r="K103" s="87"/>
      <c r="L103" s="88"/>
      <c r="N103" s="1"/>
    </row>
    <row r="104" spans="2:14" x14ac:dyDescent="0.25">
      <c r="B104" s="53"/>
      <c r="C104" s="48" t="s">
        <v>39</v>
      </c>
      <c r="D104" s="27"/>
      <c r="E104" s="23"/>
      <c r="F104" s="24"/>
      <c r="G104" s="24"/>
      <c r="H104" s="25"/>
      <c r="I104" s="26"/>
      <c r="J104" s="86"/>
      <c r="K104" s="87"/>
      <c r="L104" s="88"/>
      <c r="N104" s="1"/>
    </row>
    <row r="105" spans="2:14" x14ac:dyDescent="0.25">
      <c r="B105" s="107" t="s">
        <v>27</v>
      </c>
      <c r="C105" s="108"/>
      <c r="D105" s="108"/>
      <c r="E105" s="109"/>
      <c r="F105" s="66">
        <f>SUM(F104:F104)</f>
        <v>0</v>
      </c>
      <c r="G105" s="66">
        <f>SUM(G104:G104)</f>
        <v>0</v>
      </c>
      <c r="H105" s="67">
        <f>SUM(H104:H104)</f>
        <v>0</v>
      </c>
      <c r="I105" s="68">
        <f>SUM(I104:I104)</f>
        <v>0</v>
      </c>
      <c r="J105" s="31"/>
      <c r="K105" s="32"/>
      <c r="L105" s="33"/>
      <c r="N105" s="1"/>
    </row>
    <row r="106" spans="2:14" x14ac:dyDescent="0.25">
      <c r="B106" s="40"/>
      <c r="C106" s="41"/>
      <c r="D106" s="41"/>
      <c r="E106" s="42"/>
      <c r="F106" s="24"/>
      <c r="G106" s="24"/>
      <c r="H106" s="25"/>
      <c r="I106" s="26"/>
      <c r="J106" s="34"/>
      <c r="K106" s="35"/>
      <c r="L106" s="36"/>
      <c r="N106" s="1"/>
    </row>
    <row r="107" spans="2:14" x14ac:dyDescent="0.25">
      <c r="B107" s="104" t="s">
        <v>38</v>
      </c>
      <c r="C107" s="105"/>
      <c r="D107" s="106"/>
      <c r="E107" s="23"/>
      <c r="F107" s="24"/>
      <c r="G107" s="24"/>
      <c r="H107" s="25"/>
      <c r="I107" s="26"/>
      <c r="J107" s="86"/>
      <c r="K107" s="87"/>
      <c r="L107" s="88"/>
      <c r="N107" s="1"/>
    </row>
    <row r="108" spans="2:14" x14ac:dyDescent="0.25">
      <c r="B108" s="53" t="s">
        <v>119</v>
      </c>
      <c r="C108" s="49" t="s">
        <v>95</v>
      </c>
      <c r="D108" s="27" t="s">
        <v>96</v>
      </c>
      <c r="E108" s="23">
        <v>42541</v>
      </c>
      <c r="F108" s="24">
        <v>40329.5</v>
      </c>
      <c r="G108" s="24">
        <v>18075</v>
      </c>
      <c r="H108" s="25">
        <f>F108-G108</f>
        <v>22254.5</v>
      </c>
      <c r="I108" s="26"/>
      <c r="J108" s="74" t="s">
        <v>45</v>
      </c>
      <c r="K108" s="75"/>
      <c r="L108" s="76"/>
      <c r="N108" s="1"/>
    </row>
    <row r="109" spans="2:14" x14ac:dyDescent="0.25">
      <c r="B109" s="53" t="s">
        <v>118</v>
      </c>
      <c r="C109" s="49" t="s">
        <v>98</v>
      </c>
      <c r="D109" s="27" t="s">
        <v>97</v>
      </c>
      <c r="E109" s="23">
        <v>42548</v>
      </c>
      <c r="F109" s="24">
        <v>18864</v>
      </c>
      <c r="G109" s="24">
        <v>8280</v>
      </c>
      <c r="H109" s="25">
        <f>F109-G109</f>
        <v>10584</v>
      </c>
      <c r="I109" s="26"/>
      <c r="J109" s="74" t="s">
        <v>45</v>
      </c>
      <c r="K109" s="75"/>
      <c r="L109" s="76"/>
      <c r="N109" s="1"/>
    </row>
    <row r="110" spans="2:14" x14ac:dyDescent="0.25">
      <c r="B110" s="53" t="s">
        <v>120</v>
      </c>
      <c r="C110" s="49" t="s">
        <v>121</v>
      </c>
      <c r="D110" s="27" t="s">
        <v>151</v>
      </c>
      <c r="E110" s="23">
        <v>42566</v>
      </c>
      <c r="F110" s="24">
        <v>2046.84</v>
      </c>
      <c r="G110" s="24">
        <v>826.5</v>
      </c>
      <c r="H110" s="25">
        <f>F110-G110</f>
        <v>1220.3399999999999</v>
      </c>
      <c r="I110" s="26"/>
      <c r="J110" s="74" t="s">
        <v>45</v>
      </c>
      <c r="K110" s="75"/>
      <c r="L110" s="76"/>
      <c r="N110" s="1"/>
    </row>
    <row r="111" spans="2:14" x14ac:dyDescent="0.25">
      <c r="B111" s="53" t="s">
        <v>155</v>
      </c>
      <c r="C111" s="49" t="s">
        <v>152</v>
      </c>
      <c r="D111" s="27" t="s">
        <v>153</v>
      </c>
      <c r="E111" s="23">
        <v>42611</v>
      </c>
      <c r="F111" s="24">
        <v>2688.66</v>
      </c>
      <c r="G111" s="24">
        <v>1496.67</v>
      </c>
      <c r="H111" s="25">
        <f>F111-G111</f>
        <v>1191.9899999999998</v>
      </c>
      <c r="I111" s="26"/>
      <c r="J111" s="74" t="s">
        <v>45</v>
      </c>
      <c r="K111" s="75"/>
      <c r="L111" s="76"/>
      <c r="N111" s="1"/>
    </row>
    <row r="112" spans="2:14" x14ac:dyDescent="0.25">
      <c r="B112" s="80" t="s">
        <v>29</v>
      </c>
      <c r="C112" s="81"/>
      <c r="D112" s="81"/>
      <c r="E112" s="82"/>
      <c r="F112" s="66">
        <f>SUM(F108:F111)</f>
        <v>63929</v>
      </c>
      <c r="G112" s="66">
        <f>SUM(G108:G111)</f>
        <v>28678.17</v>
      </c>
      <c r="H112" s="67">
        <f>SUM(H108:H111)</f>
        <v>35250.829999999994</v>
      </c>
      <c r="I112" s="68">
        <f>SUM(I108:I111)</f>
        <v>0</v>
      </c>
      <c r="J112" s="31"/>
      <c r="K112" s="32"/>
      <c r="L112" s="33"/>
      <c r="N112" s="1"/>
    </row>
    <row r="113" spans="2:14" x14ac:dyDescent="0.25">
      <c r="B113" s="40"/>
      <c r="C113" s="41"/>
      <c r="D113" s="41"/>
      <c r="E113" s="43"/>
      <c r="F113" s="24"/>
      <c r="G113" s="24"/>
      <c r="H113" s="25"/>
      <c r="I113" s="26"/>
      <c r="J113" s="54"/>
      <c r="K113" s="55"/>
      <c r="L113" s="56"/>
      <c r="N113" s="1"/>
    </row>
    <row r="114" spans="2:14" x14ac:dyDescent="0.25">
      <c r="B114" s="92" t="s">
        <v>54</v>
      </c>
      <c r="C114" s="93"/>
      <c r="D114" s="94"/>
      <c r="E114" s="23"/>
      <c r="F114" s="24"/>
      <c r="G114" s="24"/>
      <c r="H114" s="25"/>
      <c r="I114" s="26"/>
      <c r="J114" s="86"/>
      <c r="K114" s="87"/>
      <c r="L114" s="88"/>
      <c r="N114" s="1"/>
    </row>
    <row r="115" spans="2:14" x14ac:dyDescent="0.25">
      <c r="B115" s="53" t="s">
        <v>56</v>
      </c>
      <c r="C115" s="58" t="s">
        <v>55</v>
      </c>
      <c r="D115" s="27" t="s">
        <v>57</v>
      </c>
      <c r="E115" s="23">
        <v>42467</v>
      </c>
      <c r="F115" s="66">
        <v>0</v>
      </c>
      <c r="G115" s="66">
        <v>0</v>
      </c>
      <c r="H115" s="67">
        <f>G115-F115</f>
        <v>0</v>
      </c>
      <c r="I115" s="68">
        <f>G115-H115</f>
        <v>0</v>
      </c>
      <c r="J115" s="71" t="s">
        <v>77</v>
      </c>
      <c r="K115" s="72"/>
      <c r="L115" s="73"/>
      <c r="N115" s="1"/>
    </row>
    <row r="116" spans="2:14" x14ac:dyDescent="0.25">
      <c r="B116" s="83" t="s">
        <v>58</v>
      </c>
      <c r="C116" s="84"/>
      <c r="D116" s="84"/>
      <c r="E116" s="85"/>
      <c r="F116" s="66">
        <f>SUM(F115:F115)</f>
        <v>0</v>
      </c>
      <c r="G116" s="66">
        <f>SUM(G115:G115)</f>
        <v>0</v>
      </c>
      <c r="H116" s="67">
        <f>SUM(H115:H115)</f>
        <v>0</v>
      </c>
      <c r="I116" s="68">
        <f>SUM(I115:I115)</f>
        <v>0</v>
      </c>
      <c r="J116" s="86"/>
      <c r="K116" s="87"/>
      <c r="L116" s="88"/>
      <c r="N116" s="1"/>
    </row>
    <row r="117" spans="2:14" x14ac:dyDescent="0.25">
      <c r="B117" s="40"/>
      <c r="C117" s="41"/>
      <c r="D117" s="41"/>
      <c r="E117" s="43"/>
      <c r="F117" s="24"/>
      <c r="G117" s="24"/>
      <c r="H117" s="25"/>
      <c r="I117" s="26"/>
      <c r="J117" s="86"/>
      <c r="K117" s="87"/>
      <c r="L117" s="88"/>
      <c r="N117" s="1"/>
    </row>
    <row r="118" spans="2:14" x14ac:dyDescent="0.25">
      <c r="B118" s="77" t="s">
        <v>28</v>
      </c>
      <c r="C118" s="78"/>
      <c r="D118" s="78"/>
      <c r="E118" s="79"/>
      <c r="F118" s="2">
        <f>F32+F93+F97+F101+F105+F112+F116</f>
        <v>40406357.609999999</v>
      </c>
      <c r="G118" s="2">
        <f>G32+G93+G97+G101+G105+G112+G116</f>
        <v>28190277.860000003</v>
      </c>
      <c r="H118" s="3">
        <f>H32+H93+H97+H101+H105+H112+H116</f>
        <v>10122863.619999999</v>
      </c>
      <c r="I118" s="62">
        <f>I32+I93+I97+I101+I105+I112+I116</f>
        <v>0</v>
      </c>
      <c r="J118" s="128"/>
      <c r="K118" s="129"/>
      <c r="L118" s="130"/>
    </row>
    <row r="119" spans="2:14" x14ac:dyDescent="0.25">
      <c r="B119" s="4"/>
      <c r="C119" s="5"/>
      <c r="D119" s="5"/>
      <c r="E119" s="5"/>
      <c r="F119" s="6" t="s">
        <v>4</v>
      </c>
      <c r="G119" s="6" t="s">
        <v>1</v>
      </c>
      <c r="H119" s="6" t="s">
        <v>2</v>
      </c>
      <c r="I119" s="6" t="s">
        <v>3</v>
      </c>
      <c r="J119" s="122"/>
      <c r="K119" s="123"/>
      <c r="L119" s="124"/>
    </row>
    <row r="123" spans="2:14" x14ac:dyDescent="0.25">
      <c r="F123" s="11"/>
    </row>
  </sheetData>
  <mergeCells count="131">
    <mergeCell ref="J91:L91"/>
    <mergeCell ref="J8:L8"/>
    <mergeCell ref="J107:L107"/>
    <mergeCell ref="J103:L103"/>
    <mergeCell ref="J97:L97"/>
    <mergeCell ref="J9:L9"/>
    <mergeCell ref="J35:L35"/>
    <mergeCell ref="J33:L33"/>
    <mergeCell ref="J36:L36"/>
    <mergeCell ref="J37:L37"/>
    <mergeCell ref="J40:L40"/>
    <mergeCell ref="J41:L41"/>
    <mergeCell ref="J38:L38"/>
    <mergeCell ref="J19:L19"/>
    <mergeCell ref="J22:L22"/>
    <mergeCell ref="J69:L69"/>
    <mergeCell ref="J61:L61"/>
    <mergeCell ref="J75:L75"/>
    <mergeCell ref="J74:L74"/>
    <mergeCell ref="J58:L58"/>
    <mergeCell ref="J59:L59"/>
    <mergeCell ref="J62:L62"/>
    <mergeCell ref="J55:L55"/>
    <mergeCell ref="J56:L56"/>
    <mergeCell ref="J57:L57"/>
    <mergeCell ref="B32:E32"/>
    <mergeCell ref="J10:L10"/>
    <mergeCell ref="J14:L14"/>
    <mergeCell ref="J15:L15"/>
    <mergeCell ref="J32:L32"/>
    <mergeCell ref="J11:L11"/>
    <mergeCell ref="J12:L12"/>
    <mergeCell ref="J13:L13"/>
    <mergeCell ref="J16:L16"/>
    <mergeCell ref="J17:L17"/>
    <mergeCell ref="J24:L24"/>
    <mergeCell ref="J25:L25"/>
    <mergeCell ref="J18:L18"/>
    <mergeCell ref="J20:L20"/>
    <mergeCell ref="J21:L21"/>
    <mergeCell ref="J23:L23"/>
    <mergeCell ref="J26:L26"/>
    <mergeCell ref="J29:L29"/>
    <mergeCell ref="J30:L30"/>
    <mergeCell ref="J31:L31"/>
    <mergeCell ref="J27:L27"/>
    <mergeCell ref="J28:L28"/>
    <mergeCell ref="J7:L7"/>
    <mergeCell ref="J2:L6"/>
    <mergeCell ref="B1:D4"/>
    <mergeCell ref="B5:B6"/>
    <mergeCell ref="D5:D6"/>
    <mergeCell ref="C5:C6"/>
    <mergeCell ref="B7:D7"/>
    <mergeCell ref="E1:L1"/>
    <mergeCell ref="E5:E6"/>
    <mergeCell ref="H3:I3"/>
    <mergeCell ref="H4:I4"/>
    <mergeCell ref="F5:I5"/>
    <mergeCell ref="J119:L119"/>
    <mergeCell ref="J34:L34"/>
    <mergeCell ref="J93:L93"/>
    <mergeCell ref="J100:L100"/>
    <mergeCell ref="J99:L99"/>
    <mergeCell ref="J101:L101"/>
    <mergeCell ref="J104:L104"/>
    <mergeCell ref="J118:L118"/>
    <mergeCell ref="J95:L95"/>
    <mergeCell ref="J96:L96"/>
    <mergeCell ref="J115:L115"/>
    <mergeCell ref="J116:L116"/>
    <mergeCell ref="J39:L39"/>
    <mergeCell ref="J110:L110"/>
    <mergeCell ref="J111:L111"/>
    <mergeCell ref="J109:L109"/>
    <mergeCell ref="J108:L108"/>
    <mergeCell ref="J50:L50"/>
    <mergeCell ref="J84:L84"/>
    <mergeCell ref="J80:L80"/>
    <mergeCell ref="J81:L81"/>
    <mergeCell ref="J54:L54"/>
    <mergeCell ref="J48:L48"/>
    <mergeCell ref="J49:L49"/>
    <mergeCell ref="B34:D34"/>
    <mergeCell ref="B95:D95"/>
    <mergeCell ref="B93:E93"/>
    <mergeCell ref="J85:L85"/>
    <mergeCell ref="J86:L86"/>
    <mergeCell ref="J87:L87"/>
    <mergeCell ref="J65:L65"/>
    <mergeCell ref="J66:L66"/>
    <mergeCell ref="J67:L67"/>
    <mergeCell ref="J68:L68"/>
    <mergeCell ref="J70:L70"/>
    <mergeCell ref="J71:L71"/>
    <mergeCell ref="J72:L72"/>
    <mergeCell ref="J73:L73"/>
    <mergeCell ref="J42:L42"/>
    <mergeCell ref="J43:L43"/>
    <mergeCell ref="J44:L44"/>
    <mergeCell ref="J45:L45"/>
    <mergeCell ref="J46:L46"/>
    <mergeCell ref="J47:L47"/>
    <mergeCell ref="J52:L52"/>
    <mergeCell ref="J53:L53"/>
    <mergeCell ref="J51:L51"/>
    <mergeCell ref="J64:L64"/>
    <mergeCell ref="J60:L60"/>
    <mergeCell ref="J63:L63"/>
    <mergeCell ref="J76:L76"/>
    <mergeCell ref="J77:L77"/>
    <mergeCell ref="J78:L78"/>
    <mergeCell ref="J79:L79"/>
    <mergeCell ref="J83:L83"/>
    <mergeCell ref="J82:L82"/>
    <mergeCell ref="B118:E118"/>
    <mergeCell ref="B112:E112"/>
    <mergeCell ref="B116:E116"/>
    <mergeCell ref="J117:L117"/>
    <mergeCell ref="J114:L114"/>
    <mergeCell ref="J88:L88"/>
    <mergeCell ref="B99:D99"/>
    <mergeCell ref="B114:D114"/>
    <mergeCell ref="B103:D103"/>
    <mergeCell ref="B101:E101"/>
    <mergeCell ref="B97:E97"/>
    <mergeCell ref="B107:D107"/>
    <mergeCell ref="B105:E105"/>
    <mergeCell ref="J92:L92"/>
    <mergeCell ref="J89:L89"/>
    <mergeCell ref="J90:L90"/>
  </mergeCells>
  <pageMargins left="0.94488188976377963" right="0.5118110236220472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>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MPSP</cp:lastModifiedBy>
  <cp:lastPrinted>2016-12-15T14:00:14Z</cp:lastPrinted>
  <dcterms:created xsi:type="dcterms:W3CDTF">2010-03-11T14:09:27Z</dcterms:created>
  <dcterms:modified xsi:type="dcterms:W3CDTF">2016-12-15T14:01:10Z</dcterms:modified>
</cp:coreProperties>
</file>