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onjunior\Documents\Milton_2020\TRANSPARÊNCIA_2020\EXECUÇÃO ORÇAMENTÁRIA E FINANCEIRA\M12_2020\"/>
    </mc:Choice>
  </mc:AlternateContent>
  <xr:revisionPtr revIDLastSave="0" documentId="8_{37CF0C2E-992B-4F2B-B787-A9051FF71479}" xr6:coauthVersionLast="45" xr6:coauthVersionMax="45" xr10:uidLastSave="{00000000-0000-0000-0000-000000000000}"/>
  <bookViews>
    <workbookView xWindow="28680" yWindow="-120" windowWidth="24240" windowHeight="13140" xr2:uid="{8433EDE1-5CF4-46F7-AB4A-1E86EBA1B0B8}"/>
  </bookViews>
  <sheets>
    <sheet name="REPASSES PREVIDENCIÁRIO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'[1]#REF'!$B$14</definedName>
    <definedName name="_Order1" hidden="1">255</definedName>
    <definedName name="_Sort" hidden="1">'[1]#REF'!$B$7:$B$14</definedName>
    <definedName name="A">#REF!</definedName>
    <definedName name="A1_">#N/A</definedName>
    <definedName name="_xlnm.Print_Area" localSheetId="0">'REPASSES PREVIDENCIÁRIO'!$A$1:$N$29</definedName>
    <definedName name="_xlnm.Print_Area">[3]td_diasetor!$A$4:$F$56</definedName>
    <definedName name="_xlnm.Database">'[1]#REF'!$A$1:$AG$101</definedName>
    <definedName name="bdb">[1]ND!$A$1:$B$410</definedName>
    <definedName name="CORRECAO">[1]igp!$A$1:$B$313</definedName>
    <definedName name="dbd">[1]REC!$A$1:$B$744</definedName>
    <definedName name="Detalhes_do_Demonstrativo_MDE">'[4]Anexo X - ENSINO'!#REF!</definedName>
    <definedName name="DRTQ1">'[1]#REF'!$B$3:$K$34</definedName>
    <definedName name="DRTQ3">'[1]#REF'!$B$1:$K$29</definedName>
    <definedName name="DRTQ4">'[1]#REF'!$B$1:$K$56</definedName>
    <definedName name="G1065475">#REF!</definedName>
    <definedName name="G1065476">#REF!</definedName>
    <definedName name="Ganhos_e_perdas_de_receita">#REF!</definedName>
    <definedName name="Ganhos_e_Perdas_de_Receita_99">#REF!</definedName>
    <definedName name="GRAF">[1]IGPxIPC!$A$76</definedName>
    <definedName name="graf3">'[1]#REF'!$B$56:$H$98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rint_Area_MI">'[1]#REF'!$A$1:$P$27</definedName>
    <definedName name="Q10.1">'[1]#REF'!$B$33:$G$72</definedName>
    <definedName name="QUADR10">'[1]#REF'!$C$1:$J$54</definedName>
    <definedName name="QUADR12">'[1]#REF'!$B$1:$G$29</definedName>
    <definedName name="quadr12.1">'[1]#REF'!$B$33:$G$72</definedName>
    <definedName name="QUADR13">'[1]#REF'!$B$1:$J$31</definedName>
    <definedName name="QUADR14">'[1]#REF'!$B$1:$J$35</definedName>
    <definedName name="QUADR14.1">'[1]#REF'!$B$36:$J$74</definedName>
    <definedName name="QUADR2">'[1]#REF'!$B$2:$J$39</definedName>
    <definedName name="QUADR8">'[1]#REF'!$B$1:$I$21</definedName>
    <definedName name="QUADR9">'[1]#REF'!$B$1:$H$36</definedName>
    <definedName name="quadro1">'[1]#REF'!$B$1:$K$60</definedName>
    <definedName name="quadro10">'[1]#REF'!$B$1:$G$29</definedName>
    <definedName name="quadro11">'[1]#REF'!$B$1:$J$40</definedName>
    <definedName name="quadro12">'[1]#REF'!$B$1:$J$35</definedName>
    <definedName name="QUADRO12.1">'[1]#REF'!$B$41:$J$72</definedName>
    <definedName name="quadro2">'[1]#REF'!$B$1:$K$23</definedName>
    <definedName name="quadro3">'[1]#REF'!$B$1:$J$63</definedName>
    <definedName name="quadro4">'[1]#REF'!$B$1:$J$39</definedName>
    <definedName name="quadro5">'[1]#REF'!$B$1:$J$23</definedName>
    <definedName name="quadro6">'[1]#REF'!$B$1:$I$21</definedName>
    <definedName name="quadro7">'[1]#REF'!$B$1:$H$36</definedName>
    <definedName name="quadro8">'[1]#REF'!$C$1:$J$54</definedName>
    <definedName name="RECOLHIMENTO">[1]cod_RECOLHIMENTO!$A$1:$B$46</definedName>
    <definedName name="RGF" localSheetId="0">#REF!</definedName>
    <definedName name="RGF">#REF!</definedName>
    <definedName name="SETORES_LISTA">[1]cod_SETORES!$C$1:$K$163</definedName>
    <definedName name="Tabela_1___Déficit_da_Previdência_Social__RGPS" localSheetId="0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es">'[4]Anexo X - ENSINO'!#REF!</definedName>
    <definedName name="teste" localSheetId="0">#REF!,#REF!</definedName>
    <definedName name="teste">#REF!,#REF!</definedName>
    <definedName name="teste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G26" i="1"/>
  <c r="C26" i="1"/>
  <c r="N24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0" i="1"/>
  <c r="N17" i="1" s="1"/>
  <c r="N19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N14" i="1"/>
  <c r="N11" i="1" s="1"/>
  <c r="N13" i="1"/>
  <c r="M11" i="1"/>
  <c r="M26" i="1" s="1"/>
  <c r="L11" i="1"/>
  <c r="L26" i="1" s="1"/>
  <c r="K11" i="1"/>
  <c r="J11" i="1"/>
  <c r="J26" i="1" s="1"/>
  <c r="I11" i="1"/>
  <c r="I26" i="1" s="1"/>
  <c r="H11" i="1"/>
  <c r="H26" i="1" s="1"/>
  <c r="G11" i="1"/>
  <c r="F11" i="1"/>
  <c r="F26" i="1" s="1"/>
  <c r="E11" i="1"/>
  <c r="E26" i="1" s="1"/>
  <c r="D11" i="1"/>
  <c r="D26" i="1" s="1"/>
  <c r="C11" i="1"/>
  <c r="B11" i="1"/>
  <c r="B26" i="1" s="1"/>
  <c r="N26" i="1" l="1"/>
</calcChain>
</file>

<file path=xl/sharedStrings.xml><?xml version="1.0" encoding="utf-8"?>
<sst xmlns="http://schemas.openxmlformats.org/spreadsheetml/2006/main" count="31" uniqueCount="31">
  <si>
    <t>MINISTÉRIO PÚBLICO DO ESTADO DE SÃO PAULO</t>
  </si>
  <si>
    <t>Repasses a Fundos e Institutos Previdenciários</t>
  </si>
  <si>
    <t>Mês de Dezembro de 2020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</si>
  <si>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</si>
  <si>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</si>
  <si>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</si>
  <si>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</si>
  <si>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</si>
  <si>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</si>
  <si>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</si>
  <si>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</si>
  <si>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</si>
  <si>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</si>
  <si>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</si>
  <si>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</si>
  <si>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</si>
  <si>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 do Exercíco de 2020</t>
  </si>
  <si>
    <t xml:space="preserve">319013 - Obrigações Patronais </t>
  </si>
  <si>
    <t xml:space="preserve">  331901312 - Outras Contribuições de Previdencia Social</t>
  </si>
  <si>
    <t xml:space="preserve">  331901322 - Parcelamento Débitos Junto a Previdência Social</t>
  </si>
  <si>
    <t xml:space="preserve">  331901324 - Previdencia Social - Pessoal Comissionado</t>
  </si>
  <si>
    <t>319113 - SPPREV - São Paulo Previdência</t>
  </si>
  <si>
    <t xml:space="preserve">   331911301 - Contribuição Patronal - SPPREV</t>
  </si>
  <si>
    <t xml:space="preserve">   331911302 - Contribuição para Cobertura InsuficIência</t>
  </si>
  <si>
    <t xml:space="preserve"> 339139 Taxa de Administração - SPPREV</t>
  </si>
  <si>
    <t>33913996- Taxa de Administração a SPPREV</t>
  </si>
  <si>
    <t>Total</t>
  </si>
  <si>
    <t>Fonte da Informação: Sistema de Administração Financeira para Estados e Municípios - SIAFEM-SP - Centro de Controle Interno - CCI/MPESP</t>
  </si>
  <si>
    <t>Portal da Transparência - SIGEO BIEE - Despesa por Item de Despesa 2019</t>
  </si>
  <si>
    <t>Data da última atualização :  23 de Janeiro de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</si>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</sst>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0" tint="-4.9989318521683403E-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/>
      <sz val="12"/>
      <color indexed="9"/>
      <name val="Arial"/>
      <family val="2"/>
    </font>
    <font>
      <b/>
      <sz val="12"/>
      <color theme="0"/>
      <name val="Arial"/>
      <family val="2"/>
    </font>
    <font>
      <b/>
      <u/>
      <sz val="12"/>
      <color indexed="8"/>
      <name val="Arial"/>
      <family val="2"/>
    </font>
    <font>
      <b/>
      <u/>
      <sz val="14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7677E"/>
        <bgColor indexed="64"/>
      </patternFill>
    </fill>
    <fill>
      <patternFill patternType="solid">
        <fgColor rgb="FF57677B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7677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0" xfId="0" applyFont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/>
    <xf numFmtId="4" fontId="2" fillId="0" borderId="5" xfId="0" applyNumberFormat="1" applyFont="1" applyBorder="1"/>
    <xf numFmtId="4" fontId="8" fillId="0" borderId="6" xfId="0" applyNumberFormat="1" applyFont="1" applyBorder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4" fontId="2" fillId="4" borderId="8" xfId="0" applyNumberFormat="1" applyFont="1" applyFill="1" applyBorder="1"/>
    <xf numFmtId="4" fontId="2" fillId="4" borderId="9" xfId="0" applyNumberFormat="1" applyFont="1" applyFill="1" applyBorder="1"/>
    <xf numFmtId="0" fontId="11" fillId="5" borderId="7" xfId="0" applyFont="1" applyFill="1" applyBorder="1"/>
    <xf numFmtId="4" fontId="11" fillId="5" borderId="8" xfId="0" applyNumberFormat="1" applyFont="1" applyFill="1" applyBorder="1"/>
    <xf numFmtId="4" fontId="11" fillId="5" borderId="9" xfId="0" applyNumberFormat="1" applyFont="1" applyFill="1" applyBorder="1"/>
    <xf numFmtId="4" fontId="2" fillId="0" borderId="0" xfId="0" applyNumberFormat="1" applyFont="1"/>
    <xf numFmtId="0" fontId="11" fillId="2" borderId="7" xfId="0" applyFont="1" applyFill="1" applyBorder="1"/>
    <xf numFmtId="4" fontId="11" fillId="2" borderId="8" xfId="0" applyNumberFormat="1" applyFont="1" applyFill="1" applyBorder="1"/>
    <xf numFmtId="4" fontId="11" fillId="2" borderId="9" xfId="0" applyNumberFormat="1" applyFont="1" applyFill="1" applyBorder="1"/>
    <xf numFmtId="0" fontId="12" fillId="0" borderId="0" xfId="0" applyFont="1"/>
    <xf numFmtId="0" fontId="4" fillId="4" borderId="7" xfId="0" applyFont="1" applyFill="1" applyBorder="1"/>
    <xf numFmtId="4" fontId="4" fillId="4" borderId="8" xfId="0" applyNumberFormat="1" applyFont="1" applyFill="1" applyBorder="1"/>
    <xf numFmtId="4" fontId="4" fillId="4" borderId="9" xfId="0" applyNumberFormat="1" applyFont="1" applyFill="1" applyBorder="1"/>
    <xf numFmtId="0" fontId="4" fillId="0" borderId="0" xfId="0" applyFont="1"/>
    <xf numFmtId="0" fontId="13" fillId="2" borderId="10" xfId="0" applyFont="1" applyFill="1" applyBorder="1"/>
    <xf numFmtId="4" fontId="13" fillId="2" borderId="11" xfId="0" applyNumberFormat="1" applyFont="1" applyFill="1" applyBorder="1"/>
    <xf numFmtId="4" fontId="13" fillId="2" borderId="12" xfId="0" applyNumberFormat="1" applyFont="1" applyFill="1" applyBorder="1"/>
    <xf numFmtId="0" fontId="14" fillId="6" borderId="0" xfId="0" applyFont="1" applyFill="1"/>
    <xf numFmtId="4" fontId="2" fillId="6" borderId="0" xfId="0" applyNumberFormat="1" applyFont="1" applyFill="1"/>
    <xf numFmtId="0" fontId="2" fillId="6" borderId="0" xfId="0" applyFont="1" applyFill="1"/>
    <xf numFmtId="22" fontId="2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bunal\lrf2002\programas\rnp2002\te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Z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ZUNG\ICMS\ICMS99\ICMS678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Q3MHUVQL\AnexosRREO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d_diasetor"/>
      <sheetName val="diplaf-bi__(2)9"/>
      <sheetName val="IGPxIPC"/>
      <sheetName val="REC"/>
      <sheetName val="ND"/>
      <sheetName val="#REF"/>
      <sheetName val="cod_SETORES"/>
      <sheetName val="igp"/>
      <sheetName val="cod_RECOLHIMENTO"/>
      <sheetName val="diplaf-bi__(2)"/>
      <sheetName val="diplaf-bi__(2)1"/>
      <sheetName val="diplaf-bi__(2)2"/>
      <sheetName val="diplaf-bi__(2)3"/>
      <sheetName val="diplaf-bi__(2)4"/>
      <sheetName val="diplaf-bi__(2)5"/>
      <sheetName val="diplaf-bi__(2)6"/>
      <sheetName val="diplaf-bi__(2)7"/>
      <sheetName val="diplaf-bi__(2)8"/>
      <sheetName val="diplaf-bi  (2)"/>
      <sheetName val="diplaf-bi__(2)10"/>
      <sheetName val="diplaf-bi__(2)11"/>
      <sheetName val="diplaf-bi__(2)12"/>
      <sheetName val="diplaf-bi__(2)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PROPRIAS"/>
      <sheetName val="Analise mensal dos fundos "/>
      <sheetName val="FUNDOS_Saldos e Receitas"/>
      <sheetName val="DETALHAMENTO DAS DESPESAS"/>
      <sheetName val="NOVA DESPESAS POR AÇÃO"/>
      <sheetName val="REPASSES PREVIDENCIÁRIO"/>
      <sheetName val="GEST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SETORES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_I-BALANCO_ORCAMENTARIO2"/>
      <sheetName val="Anexo_II-DESP_FUNC-SUBFUNC2"/>
      <sheetName val="Anexo_III_-_RCL2"/>
      <sheetName val="Anexo_IV_-_PREVID_REGIME_GERAL2"/>
      <sheetName val="Anexo_V_-_PREVID_SERV_PUB2"/>
      <sheetName val="Anexo_VI_-_RES_NOM2"/>
      <sheetName val="Anexo_VII_-_RES_PRIM2"/>
      <sheetName val="Anexo_VIII_-_RES_PRIM_UNIAO2"/>
      <sheetName val="Anexo_IX_-_RP_PODER_E_ORGAO2"/>
      <sheetName val="Anexo_X_-_ENSINO2"/>
      <sheetName val="Anexo_XI-REC_OP_CRED_E_DESP_CA2"/>
      <sheetName val="Anexo_XII-PROJ_AT_REG_GERAL_RE2"/>
      <sheetName val="Anexo_XII-PROJ_AT_REG_GERAL_HI2"/>
      <sheetName val="Anexo_XIII-PROJ_AT_REG_SERV2"/>
      <sheetName val="Anexo_XIV-ALIEN_ATIVOS2"/>
      <sheetName val="Anexo_XV_-_SAUDE_UNIAO2"/>
      <sheetName val="Anexo_XVI_-_SAUDE_ESTADOS2"/>
      <sheetName val="Anexo_XVI_-_SAUDE_MUNICIPIOS2"/>
      <sheetName val="Anexo_XVII_-_Simplificado2"/>
      <sheetName val="Anexo_I-BALANCO_ORCAMENTARIO"/>
      <sheetName val="Anexo_II-DESP_FUNC-SUBFUNC"/>
      <sheetName val="Anexo_III_-_RCL"/>
      <sheetName val="Anexo_IV_-_PREVID_REGIME_GERAL"/>
      <sheetName val="Anexo_V_-_PREVID_SERV_PUB"/>
      <sheetName val="Anexo_VI_-_RES_NOM"/>
      <sheetName val="Anexo_VII_-_RES_PRIM"/>
      <sheetName val="Anexo_VIII_-_RES_PRIM_UNIAO"/>
      <sheetName val="Anexo_IX_-_RP_PODER_E_ORGAO"/>
      <sheetName val="Anexo_X_-_ENSINO"/>
      <sheetName val="Anexo_XI-REC_OP_CRED_E_DESP_CAP"/>
      <sheetName val="Anexo_XII-PROJ_AT_REG_GERAL_RES"/>
      <sheetName val="Anexo_XII-PROJ_AT_REG_GERAL_HIP"/>
      <sheetName val="Anexo_XIII-PROJ_AT_REG_SERV"/>
      <sheetName val="Anexo_XIV-ALIEN_ATIVOS"/>
      <sheetName val="Anexo_XV_-_SAUDE_UNIAO"/>
      <sheetName val="Anexo_XVI_-_SAUDE_ESTADOS"/>
      <sheetName val="Anexo_XVI_-_SAUDE_MUNICIPIOS"/>
      <sheetName val="Anexo_XVII_-_Simplificado"/>
      <sheetName val="Anexo_I-BALANCO_ORCAMENTARIO1"/>
      <sheetName val="Anexo_II-DESP_FUNC-SUBFUNC1"/>
      <sheetName val="Anexo_III_-_RCL1"/>
      <sheetName val="Anexo_IV_-_PREVID_REGIME_GERAL1"/>
      <sheetName val="Anexo_V_-_PREVID_SERV_PUB1"/>
      <sheetName val="Anexo_VI_-_RES_NOM1"/>
      <sheetName val="Anexo_VII_-_RES_PRIM1"/>
      <sheetName val="Anexo_VIII_-_RES_PRIM_UNIAO1"/>
      <sheetName val="Anexo_IX_-_RP_PODER_E_ORGAO1"/>
      <sheetName val="Anexo_X_-_ENSINO1"/>
      <sheetName val="Anexo_XI-REC_OP_CRED_E_DESP_CA1"/>
      <sheetName val="Anexo_XII-PROJ_AT_REG_GERAL_RE1"/>
      <sheetName val="Anexo_XII-PROJ_AT_REG_GERAL_HI1"/>
      <sheetName val="Anexo_XIII-PROJ_AT_REG_SERV1"/>
      <sheetName val="Anexo_XIV-ALIEN_ATIVOS1"/>
      <sheetName val="Anexo_XV_-_SAUDE_UNIAO1"/>
      <sheetName val="Anexo_XVI_-_SAUDE_ESTADOS1"/>
      <sheetName val="Anexo_XVI_-_SAUDE_MUNICIPIOS1"/>
      <sheetName val="Anexo_XVII_-_Simplificado1"/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  <sheetName val="Anexo_I-BALANCO_ORCAMENTARIO3"/>
      <sheetName val="Anexo_II-DESP_FUNC-SUBFUNC3"/>
      <sheetName val="Anexo_III_-_RCL3"/>
      <sheetName val="Anexo_IV_-_PREVID_REGIME_GERAL3"/>
      <sheetName val="Anexo_V_-_PREVID_SERV_PUB3"/>
      <sheetName val="Anexo_VI_-_RES_NOM3"/>
      <sheetName val="Anexo_VII_-_RES_PRIM3"/>
      <sheetName val="Anexo_VIII_-_RES_PRIM_UNIAO3"/>
      <sheetName val="Anexo_IX_-_RP_PODER_E_ORGAO3"/>
      <sheetName val="Anexo_X_-_ENSINO3"/>
      <sheetName val="Anexo_XI-REC_OP_CRED_E_DESP_CA3"/>
      <sheetName val="Anexo_XII-PROJ_AT_REG_GERAL_RE3"/>
      <sheetName val="Anexo_XII-PROJ_AT_REG_GERAL_HI3"/>
      <sheetName val="Anexo_XIII-PROJ_AT_REG_SERV3"/>
      <sheetName val="Anexo_XIV-ALIEN_ATIVOS3"/>
      <sheetName val="Anexo_XV_-_SAUDE_UNIAO3"/>
      <sheetName val="Anexo_XVI_-_SAUDE_ESTADOS3"/>
      <sheetName val="Anexo_XVI_-_SAUDE_MUNICIPIOS3"/>
      <sheetName val="Anexo_XVII_-_Simplificado3"/>
      <sheetName val="Anexo_I-BALANCO_ORCAMENTARIO4"/>
      <sheetName val="Anexo_II-DESP_FUNC-SUBFUNC4"/>
      <sheetName val="Anexo_III_-_RCL4"/>
      <sheetName val="Anexo_IV_-_PREVID_REGIME_GERAL4"/>
      <sheetName val="Anexo_V_-_PREVID_SERV_PUB4"/>
      <sheetName val="Anexo_VI_-_RES_NOM4"/>
      <sheetName val="Anexo_VII_-_RES_PRIM4"/>
      <sheetName val="Anexo_VIII_-_RES_PRIM_UNIAO4"/>
      <sheetName val="Anexo_IX_-_RP_PODER_E_ORGAO4"/>
      <sheetName val="Anexo_X_-_ENSINO4"/>
      <sheetName val="Anexo_XI-REC_OP_CRED_E_DESP_CA4"/>
      <sheetName val="Anexo_XII-PROJ_AT_REG_GERAL_RE4"/>
      <sheetName val="Anexo_XII-PROJ_AT_REG_GERAL_HI4"/>
      <sheetName val="Anexo_XIII-PROJ_AT_REG_SERV4"/>
      <sheetName val="Anexo_XIV-ALIEN_ATIVOS4"/>
      <sheetName val="Anexo_XV_-_SAUDE_UNIAO4"/>
      <sheetName val="Anexo_XVI_-_SAUDE_ESTADOS4"/>
      <sheetName val="Anexo_XVI_-_SAUDE_MUNICIPIOS4"/>
      <sheetName val="Anexo_XVII_-_Simplificado4"/>
      <sheetName val="Anexo_I-BALANCO_ORCAMENTARIO5"/>
      <sheetName val="Anexo_II-DESP_FUNC-SUBFUNC5"/>
      <sheetName val="Anexo_III_-_RCL5"/>
      <sheetName val="Anexo_IV_-_PREVID_REGIME_GERAL5"/>
      <sheetName val="Anexo_V_-_PREVID_SERV_PUB5"/>
      <sheetName val="Anexo_VI_-_RES_NOM5"/>
      <sheetName val="Anexo_VII_-_RES_PRIM5"/>
      <sheetName val="Anexo_VIII_-_RES_PRIM_UNIAO5"/>
      <sheetName val="Anexo_IX_-_RP_PODER_E_ORGAO5"/>
      <sheetName val="Anexo_X_-_ENSINO5"/>
      <sheetName val="Anexo_XI-REC_OP_CRED_E_DESP_CA5"/>
      <sheetName val="Anexo_XII-PROJ_AT_REG_GERAL_RE5"/>
      <sheetName val="Anexo_XII-PROJ_AT_REG_GERAL_HI5"/>
      <sheetName val="Anexo_XIII-PROJ_AT_REG_SERV5"/>
      <sheetName val="Anexo_XIV-ALIEN_ATIVOS5"/>
      <sheetName val="Anexo_XV_-_SAUDE_UNIAO5"/>
      <sheetName val="Anexo_XVI_-_SAUDE_ESTADOS5"/>
      <sheetName val="Anexo_XVI_-_SAUDE_MUNICIPIOS5"/>
      <sheetName val="Anexo_XVII_-_Simplificado5"/>
      <sheetName val="Anexo_I-BALANCO_ORCAMENTARIO6"/>
      <sheetName val="Anexo_II-DESP_FUNC-SUBFUNC6"/>
      <sheetName val="Anexo_III_-_RCL6"/>
      <sheetName val="Anexo_IV_-_PREVID_REGIME_GERAL6"/>
      <sheetName val="Anexo_V_-_PREVID_SERV_PUB6"/>
      <sheetName val="Anexo_VI_-_RES_NOM6"/>
      <sheetName val="Anexo_VII_-_RES_PRIM6"/>
      <sheetName val="Anexo_VIII_-_RES_PRIM_UNIAO6"/>
      <sheetName val="Anexo_IX_-_RP_PODER_E_ORGAO6"/>
      <sheetName val="Anexo_X_-_ENSINO6"/>
      <sheetName val="Anexo_XI-REC_OP_CRED_E_DESP_CA6"/>
      <sheetName val="Anexo_XII-PROJ_AT_REG_GERAL_RE6"/>
      <sheetName val="Anexo_XII-PROJ_AT_REG_GERAL_HI6"/>
      <sheetName val="Anexo_XIII-PROJ_AT_REG_SERV6"/>
      <sheetName val="Anexo_XIV-ALIEN_ATIVOS6"/>
      <sheetName val="Anexo_XV_-_SAUDE_UNIAO6"/>
      <sheetName val="Anexo_XVI_-_SAUDE_ESTADOS6"/>
      <sheetName val="Anexo_XVI_-_SAUDE_MUNICIPIOS6"/>
      <sheetName val="Anexo_XVII_-_Simplificad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0F26-8C01-47E7-8F30-9E66EB3495DF}">
  <sheetPr>
    <pageSetUpPr fitToPage="1"/>
  </sheetPr>
  <dimension ref="A1:R30"/>
  <sheetViews>
    <sheetView tabSelected="1" zoomScaleNormal="100" workbookViewId="0">
      <selection activeCell="M24" sqref="M24"/>
    </sheetView>
  </sheetViews>
  <sheetFormatPr defaultColWidth="9.140625" defaultRowHeight="15" x14ac:dyDescent="0.2"/>
  <cols>
    <col min="1" max="1" width="88" style="4" customWidth="1"/>
    <col min="2" max="2" width="20.140625" style="28" hidden="1" customWidth="1"/>
    <col min="3" max="5" width="19.42578125" style="28" hidden="1" customWidth="1"/>
    <col min="6" max="6" width="21" style="28" hidden="1" customWidth="1"/>
    <col min="7" max="9" width="19.42578125" style="28" hidden="1" customWidth="1"/>
    <col min="10" max="11" width="21.5703125" style="28" hidden="1" customWidth="1"/>
    <col min="12" max="12" width="19.42578125" style="28" hidden="1" customWidth="1"/>
    <col min="13" max="13" width="19.42578125" style="28" customWidth="1"/>
    <col min="14" max="14" width="28.42578125" style="28" bestFit="1" customWidth="1"/>
    <col min="15" max="16384" width="9.140625" style="4"/>
  </cols>
  <sheetData>
    <row r="1" spans="1:18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5.75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8" ht="18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</row>
    <row r="4" spans="1:18" ht="18" x14ac:dyDescent="0.25">
      <c r="A4" s="5"/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5"/>
    </row>
    <row r="5" spans="1:18" ht="18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8" ht="15.7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8" x14ac:dyDescent="0.2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1" t="s">
        <v>16</v>
      </c>
    </row>
    <row r="8" spans="1:18" ht="15.7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8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8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8" ht="15.75" x14ac:dyDescent="0.25">
      <c r="A11" s="25" t="s">
        <v>17</v>
      </c>
      <c r="B11" s="26">
        <f>SUM(B13:B15)</f>
        <v>385185.5</v>
      </c>
      <c r="C11" s="26">
        <f t="shared" ref="C11:G11" si="0">SUM(C13:C15)</f>
        <v>383061.23000000004</v>
      </c>
      <c r="D11" s="26">
        <f t="shared" si="0"/>
        <v>382711.38</v>
      </c>
      <c r="E11" s="26">
        <f t="shared" si="0"/>
        <v>381725.13</v>
      </c>
      <c r="F11" s="26">
        <f t="shared" si="0"/>
        <v>380552.97</v>
      </c>
      <c r="G11" s="26">
        <f t="shared" si="0"/>
        <v>374798.25</v>
      </c>
      <c r="H11" s="26">
        <f>SUM(H13:H15)</f>
        <v>381339.94999999995</v>
      </c>
      <c r="I11" s="26">
        <f t="shared" ref="I11:M11" si="1">SUM(I13:I15)</f>
        <v>398990.22</v>
      </c>
      <c r="J11" s="26">
        <f>SUM(J13:J15)</f>
        <v>378227.32999999996</v>
      </c>
      <c r="K11" s="26">
        <f t="shared" si="1"/>
        <v>375808.61</v>
      </c>
      <c r="L11" s="26">
        <f t="shared" si="1"/>
        <v>376933.44999999995</v>
      </c>
      <c r="M11" s="26">
        <f t="shared" si="1"/>
        <v>610827.62</v>
      </c>
      <c r="N11" s="27">
        <f>SUM(N13:N15)</f>
        <v>4810161.6399999997</v>
      </c>
    </row>
    <row r="12" spans="1:18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R12" s="28"/>
    </row>
    <row r="13" spans="1:18" x14ac:dyDescent="0.2">
      <c r="A13" s="22" t="s">
        <v>18</v>
      </c>
      <c r="B13" s="23">
        <v>4048.24</v>
      </c>
      <c r="C13" s="23">
        <v>2020.02</v>
      </c>
      <c r="D13" s="23">
        <v>2020.02</v>
      </c>
      <c r="E13" s="23">
        <v>2020.02</v>
      </c>
      <c r="F13" s="23">
        <v>2020.02</v>
      </c>
      <c r="G13" s="23">
        <v>2020.02</v>
      </c>
      <c r="H13" s="23">
        <v>2025.98</v>
      </c>
      <c r="I13" s="23">
        <v>2020.24</v>
      </c>
      <c r="J13" s="23">
        <v>2020.24</v>
      </c>
      <c r="K13" s="23">
        <v>2020.24</v>
      </c>
      <c r="L13" s="23">
        <v>2020.24</v>
      </c>
      <c r="M13" s="23">
        <v>2020.24</v>
      </c>
      <c r="N13" s="24">
        <f>SUM(B13:M13)</f>
        <v>26275.520000000008</v>
      </c>
      <c r="R13" s="28"/>
    </row>
    <row r="14" spans="1:18" x14ac:dyDescent="0.2">
      <c r="A14" s="22" t="s">
        <v>19</v>
      </c>
      <c r="B14" s="23">
        <v>100690.46</v>
      </c>
      <c r="C14" s="23">
        <v>100885.75</v>
      </c>
      <c r="D14" s="23">
        <v>101034.78</v>
      </c>
      <c r="E14" s="23">
        <v>101209.51</v>
      </c>
      <c r="F14" s="23">
        <v>101353.41</v>
      </c>
      <c r="G14" s="23">
        <v>101476.75</v>
      </c>
      <c r="H14" s="23">
        <v>101584.67</v>
      </c>
      <c r="I14" s="23">
        <v>101682.31</v>
      </c>
      <c r="J14" s="23">
        <v>101764.54</v>
      </c>
      <c r="K14" s="23">
        <v>101846.76</v>
      </c>
      <c r="L14" s="23">
        <v>101928.99</v>
      </c>
      <c r="M14" s="23">
        <v>102006.08</v>
      </c>
      <c r="N14" s="24">
        <f t="shared" ref="N14:N15" si="2">SUM(B14:M14)</f>
        <v>1217464.0100000002</v>
      </c>
      <c r="R14" s="28"/>
    </row>
    <row r="15" spans="1:18" ht="18" customHeight="1" x14ac:dyDescent="0.2">
      <c r="A15" s="22" t="s">
        <v>20</v>
      </c>
      <c r="B15" s="23">
        <v>280446.8</v>
      </c>
      <c r="C15" s="23">
        <v>280155.46000000002</v>
      </c>
      <c r="D15" s="23">
        <v>279656.58</v>
      </c>
      <c r="E15" s="23">
        <v>278495.59999999998</v>
      </c>
      <c r="F15" s="23">
        <v>277179.53999999998</v>
      </c>
      <c r="G15" s="23">
        <v>271301.48</v>
      </c>
      <c r="H15" s="23">
        <v>277729.3</v>
      </c>
      <c r="I15" s="23">
        <v>295287.67</v>
      </c>
      <c r="J15" s="23">
        <v>274442.55</v>
      </c>
      <c r="K15" s="23">
        <v>271941.61</v>
      </c>
      <c r="L15" s="23">
        <v>272984.21999999997</v>
      </c>
      <c r="M15" s="23">
        <v>506801.3</v>
      </c>
      <c r="N15" s="24">
        <f t="shared" si="2"/>
        <v>3566422.1099999994</v>
      </c>
    </row>
    <row r="16" spans="1:18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s="32" customFormat="1" ht="15.75" customHeight="1" x14ac:dyDescent="0.25">
      <c r="A17" s="29" t="s">
        <v>21</v>
      </c>
      <c r="B17" s="30">
        <f t="shared" ref="B17:N17" si="3">SUM(B19:B20)</f>
        <v>31069665.779999997</v>
      </c>
      <c r="C17" s="30">
        <f t="shared" si="3"/>
        <v>30084493.880000003</v>
      </c>
      <c r="D17" s="30">
        <f t="shared" si="3"/>
        <v>29815597.599999998</v>
      </c>
      <c r="E17" s="30">
        <f t="shared" si="3"/>
        <v>29378763.140000001</v>
      </c>
      <c r="F17" s="30">
        <f t="shared" si="3"/>
        <v>29914262.68</v>
      </c>
      <c r="G17" s="30">
        <f t="shared" si="3"/>
        <v>28788161.539999999</v>
      </c>
      <c r="H17" s="30">
        <f t="shared" si="3"/>
        <v>29309598.379999999</v>
      </c>
      <c r="I17" s="30">
        <f t="shared" si="3"/>
        <v>34375203.259999998</v>
      </c>
      <c r="J17" s="30">
        <f t="shared" si="3"/>
        <v>30829309.760000002</v>
      </c>
      <c r="K17" s="30">
        <f t="shared" si="3"/>
        <v>30744913.5</v>
      </c>
      <c r="L17" s="30">
        <f t="shared" si="3"/>
        <v>31454413.140000001</v>
      </c>
      <c r="M17" s="30">
        <f t="shared" si="3"/>
        <v>43315825.119999997</v>
      </c>
      <c r="N17" s="31">
        <f t="shared" si="3"/>
        <v>379080207.77999997</v>
      </c>
    </row>
    <row r="18" spans="1:14" s="36" customFormat="1" ht="15.75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s="36" customFormat="1" ht="15.75" customHeight="1" x14ac:dyDescent="0.25">
      <c r="A19" s="22" t="s">
        <v>22</v>
      </c>
      <c r="B19" s="23">
        <v>23509866.899999999</v>
      </c>
      <c r="C19" s="23">
        <v>22746801.800000001</v>
      </c>
      <c r="D19" s="23">
        <v>23415262.739999998</v>
      </c>
      <c r="E19" s="23">
        <v>23630828.199999999</v>
      </c>
      <c r="F19" s="23">
        <v>22699867.699999999</v>
      </c>
      <c r="G19" s="23">
        <v>28788161.539999999</v>
      </c>
      <c r="H19" s="23">
        <v>29309598.379999999</v>
      </c>
      <c r="I19" s="23">
        <v>34375203.259999998</v>
      </c>
      <c r="J19" s="23">
        <v>30829309.760000002</v>
      </c>
      <c r="K19" s="23">
        <v>30744913.5</v>
      </c>
      <c r="L19" s="23">
        <v>31454413.140000001</v>
      </c>
      <c r="M19" s="23">
        <v>43315825.119999997</v>
      </c>
      <c r="N19" s="24">
        <f>SUM(B19:M19)</f>
        <v>344820052.03999996</v>
      </c>
    </row>
    <row r="20" spans="1:14" s="36" customFormat="1" ht="15.75" x14ac:dyDescent="0.25">
      <c r="A20" s="22" t="s">
        <v>23</v>
      </c>
      <c r="B20" s="23">
        <v>7559798.8799999999</v>
      </c>
      <c r="C20" s="23">
        <v>7337692.0800000001</v>
      </c>
      <c r="D20" s="23">
        <v>6400334.8600000003</v>
      </c>
      <c r="E20" s="23">
        <v>5747934.9400000004</v>
      </c>
      <c r="F20" s="23">
        <v>7214394.9800000004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>SUM(B20:M20)</f>
        <v>34260155.740000002</v>
      </c>
    </row>
    <row r="21" spans="1:14" s="36" customFormat="1" ht="15.75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5"/>
    </row>
    <row r="22" spans="1:14" s="36" customFormat="1" ht="15.75" x14ac:dyDescent="0.25">
      <c r="A22" s="25" t="s">
        <v>24</v>
      </c>
      <c r="B22" s="26">
        <f>B24</f>
        <v>222271.9</v>
      </c>
      <c r="C22" s="26">
        <f t="shared" ref="C22:L22" si="4">C24</f>
        <v>222271.9</v>
      </c>
      <c r="D22" s="26">
        <f t="shared" si="4"/>
        <v>222271.9</v>
      </c>
      <c r="E22" s="26">
        <f>E24</f>
        <v>222271.9</v>
      </c>
      <c r="F22" s="26">
        <f t="shared" si="4"/>
        <v>222271.9</v>
      </c>
      <c r="G22" s="26">
        <f t="shared" si="4"/>
        <v>222271.9</v>
      </c>
      <c r="H22" s="26">
        <f t="shared" si="4"/>
        <v>222271.9</v>
      </c>
      <c r="I22" s="26">
        <f>I24</f>
        <v>222271.9</v>
      </c>
      <c r="J22" s="26">
        <f>J24</f>
        <v>222271.9</v>
      </c>
      <c r="K22" s="26">
        <f>K24</f>
        <v>222271.9</v>
      </c>
      <c r="L22" s="26">
        <f t="shared" si="4"/>
        <v>222271.9</v>
      </c>
      <c r="M22" s="26">
        <f>M24</f>
        <v>222271.9</v>
      </c>
      <c r="N22" s="27">
        <f>N24</f>
        <v>2667262.7999999993</v>
      </c>
    </row>
    <row r="23" spans="1:14" s="36" customFormat="1" ht="15.75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s="36" customFormat="1" ht="15.75" x14ac:dyDescent="0.25">
      <c r="A24" s="22" t="s">
        <v>25</v>
      </c>
      <c r="B24" s="23">
        <v>222271.9</v>
      </c>
      <c r="C24" s="23">
        <v>222271.9</v>
      </c>
      <c r="D24" s="23">
        <v>222271.9</v>
      </c>
      <c r="E24" s="23">
        <v>222271.9</v>
      </c>
      <c r="F24" s="23">
        <v>222271.9</v>
      </c>
      <c r="G24" s="23">
        <v>222271.9</v>
      </c>
      <c r="H24" s="23">
        <v>222271.9</v>
      </c>
      <c r="I24" s="23">
        <v>222271.9</v>
      </c>
      <c r="J24" s="23">
        <v>222271.9</v>
      </c>
      <c r="K24" s="23">
        <v>222271.9</v>
      </c>
      <c r="L24" s="23">
        <v>222271.9</v>
      </c>
      <c r="M24" s="23">
        <v>222271.9</v>
      </c>
      <c r="N24" s="24">
        <f>SUM(B24:M24)</f>
        <v>2667262.7999999993</v>
      </c>
    </row>
    <row r="25" spans="1:14" s="36" customFormat="1" ht="15.75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5"/>
    </row>
    <row r="26" spans="1:14" s="36" customFormat="1" ht="18" x14ac:dyDescent="0.25">
      <c r="A26" s="37" t="s">
        <v>26</v>
      </c>
      <c r="B26" s="38">
        <f t="shared" ref="B26:M26" si="5">B11+B17+B22</f>
        <v>31677123.179999996</v>
      </c>
      <c r="C26" s="38">
        <f t="shared" si="5"/>
        <v>30689827.010000002</v>
      </c>
      <c r="D26" s="38">
        <f t="shared" si="5"/>
        <v>30420580.879999995</v>
      </c>
      <c r="E26" s="38">
        <f t="shared" si="5"/>
        <v>29982760.169999998</v>
      </c>
      <c r="F26" s="38">
        <f t="shared" si="5"/>
        <v>30517087.549999997</v>
      </c>
      <c r="G26" s="38">
        <f t="shared" si="5"/>
        <v>29385231.689999998</v>
      </c>
      <c r="H26" s="38">
        <f t="shared" si="5"/>
        <v>29913210.229999997</v>
      </c>
      <c r="I26" s="38">
        <f>I11+I17+I22</f>
        <v>34996465.379999995</v>
      </c>
      <c r="J26" s="38">
        <f>J11+J17+J22</f>
        <v>31429808.989999998</v>
      </c>
      <c r="K26" s="38">
        <f t="shared" si="5"/>
        <v>31342994.009999998</v>
      </c>
      <c r="L26" s="38">
        <f t="shared" si="5"/>
        <v>32053618.489999998</v>
      </c>
      <c r="M26" s="38">
        <f t="shared" si="5"/>
        <v>44148924.639999993</v>
      </c>
      <c r="N26" s="39">
        <f>N11+N17+N22</f>
        <v>386557632.21999997</v>
      </c>
    </row>
    <row r="27" spans="1:14" s="42" customFormat="1" x14ac:dyDescent="0.2">
      <c r="A27" s="40" t="s">
        <v>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42" customFormat="1" x14ac:dyDescent="0.2">
      <c r="A28" s="40" t="s">
        <v>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42" customFormat="1" x14ac:dyDescent="0.2">
      <c r="A29" s="40" t="s">
        <v>29</v>
      </c>
      <c r="B29" s="4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42" customFormat="1" x14ac:dyDescent="0.2">
      <c r="A30" s="40" t="s">
        <v>30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sheetProtection selectLockedCells="1" selectUnlockedCells="1"/>
  <mergeCells count="17">
    <mergeCell ref="N7:N8"/>
    <mergeCell ref="H7:H8"/>
    <mergeCell ref="I7:I8"/>
    <mergeCell ref="J7:J8"/>
    <mergeCell ref="K7:K8"/>
    <mergeCell ref="L7:L8"/>
    <mergeCell ref="M7:M8"/>
    <mergeCell ref="A1:N1"/>
    <mergeCell ref="A3:N3"/>
    <mergeCell ref="A5:N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41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REPASSES PREVIDENCIÁRIO</vt:lpstr>
      <vt:lpstr>'REPASSES PREVIDENCIÁRIO'!Area_de_impressao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Jose Gallo Junior</dc:creator>
  <cp:lastModifiedBy>Milton Jose Gallo Junior</cp:lastModifiedBy>
  <dcterms:created xsi:type="dcterms:W3CDTF">2021-02-02T18:58:47Z</dcterms:created>
  <dcterms:modified xsi:type="dcterms:W3CDTF">2021-02-02T18:59:03Z</dcterms:modified>
</cp:coreProperties>
</file>