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hidePivotFieldList="1" defaultThemeVersion="124226"/>
  <xr:revisionPtr revIDLastSave="0" documentId="8_{76F778CA-4837-4CC6-8BAB-286974CD1A92}" xr6:coauthVersionLast="47" xr6:coauthVersionMax="47" xr10:uidLastSave="{00000000-0000-0000-0000-000000000000}"/>
  <bookViews>
    <workbookView xWindow="-120" yWindow="-120" windowWidth="21840" windowHeight="13740" firstSheet="2" activeTab="2" xr2:uid="{00000000-000D-0000-FFFF-FFFF00000000}"/>
  </bookViews>
  <sheets>
    <sheet name="PROVIDENCIAS DAS UNIDADES" sheetId="1" state="hidden" r:id="rId1"/>
    <sheet name="Plan2" sheetId="19" state="hidden" r:id="rId2"/>
    <sheet name="Cronologia - Aud.CFCeCRH" sheetId="18" r:id="rId3"/>
    <sheet name="Resumo Analitico DE ACOMPTO." sheetId="17" state="hidden" r:id="rId4"/>
    <sheet name="Total OK para monit." sheetId="5" state="hidden" r:id="rId5"/>
    <sheet name="BASE CONSOLIDADA ENVIADA" sheetId="3" r:id="rId6"/>
    <sheet name="Resumo por Grau de Prioridade" sheetId="15" state="hidden" r:id="rId7"/>
    <sheet name="BASE PROVIDENCIAS-GRAU DE PRIOR" sheetId="14" r:id="rId8"/>
    <sheet name="Plan7" sheetId="10" state="hidden" r:id="rId9"/>
  </sheets>
  <definedNames>
    <definedName name="_xlnm._FilterDatabase" localSheetId="5" hidden="1">'BASE CONSOLIDADA ENVIADA'!$C$14:$V$109</definedName>
    <definedName name="_xlnm._FilterDatabase" localSheetId="7" hidden="1">'BASE PROVIDENCIAS-GRAU DE PRIOR'!$C$3:$O$98</definedName>
    <definedName name="_xlnm._FilterDatabase" localSheetId="0" hidden="1">'PROVIDENCIAS DAS UNIDADES'!$C$14:$P$107</definedName>
    <definedName name="_xlnm._FilterDatabase" localSheetId="4" hidden="1">'Total OK para monit.'!$C$14:$W$25</definedName>
    <definedName name="_Toc48339717" localSheetId="5">'BASE CONSOLIDADA ENVIADA'!#REF!</definedName>
    <definedName name="_Toc48339717" localSheetId="0">'PROVIDENCIAS DAS UNIDADES'!$F$26</definedName>
    <definedName name="_Toc48339717" localSheetId="4">'Total OK para monit.'!#REF!</definedName>
    <definedName name="_Toc48339718" localSheetId="5">'BASE CONSOLIDADA ENVIADA'!#REF!</definedName>
    <definedName name="_Toc48339718" localSheetId="0">'PROVIDENCIAS DAS UNIDADES'!$F$27</definedName>
    <definedName name="_Toc48339718" localSheetId="4">'Total OK para monit.'!#REF!</definedName>
    <definedName name="_Toc48339719" localSheetId="5">'BASE CONSOLIDADA ENVIADA'!#REF!</definedName>
    <definedName name="_Toc48339719" localSheetId="0">'PROVIDENCIAS DAS UNIDADES'!$F$28</definedName>
    <definedName name="_Toc48339719" localSheetId="4">'Total OK para monit.'!#REF!</definedName>
    <definedName name="_Toc48339720" localSheetId="5">'BASE CONSOLIDADA ENVIADA'!#REF!</definedName>
    <definedName name="_Toc48339720" localSheetId="0">'PROVIDENCIAS DAS UNIDADES'!$F$29</definedName>
    <definedName name="_Toc48339720" localSheetId="4">'Total OK para monit.'!#REF!</definedName>
    <definedName name="_Toc48339721" localSheetId="5">'BASE CONSOLIDADA ENVIADA'!#REF!</definedName>
    <definedName name="_Toc48339721" localSheetId="0">'PROVIDENCIAS DAS UNIDADES'!$F$30</definedName>
    <definedName name="_Toc48339721" localSheetId="4">'Total OK para monit.'!#REF!</definedName>
    <definedName name="_Toc48339722" localSheetId="5">'BASE CONSOLIDADA ENVIADA'!#REF!</definedName>
    <definedName name="_Toc48339722" localSheetId="0">'PROVIDENCIAS DAS UNIDADES'!$F$31</definedName>
    <definedName name="_Toc48339722" localSheetId="4">'Total OK para monit.'!#REF!</definedName>
    <definedName name="_Toc48339723" localSheetId="5">'BASE CONSOLIDADA ENVIADA'!#REF!</definedName>
    <definedName name="_Toc48339723" localSheetId="0">'PROVIDENCIAS DAS UNIDADES'!$F$32</definedName>
    <definedName name="_Toc48339723" localSheetId="4">'Total OK para monit.'!#REF!</definedName>
    <definedName name="_Toc48339730" localSheetId="5">'BASE CONSOLIDADA ENVIADA'!#REF!</definedName>
    <definedName name="_Toc48339730" localSheetId="0">'PROVIDENCIAS DAS UNIDADES'!$D$37</definedName>
    <definedName name="_Toc48339730" localSheetId="4">'Total OK para monit.'!#REF!</definedName>
    <definedName name="_Toc48339840" localSheetId="5">'BASE CONSOLIDADA ENVIADA'!#REF!</definedName>
    <definedName name="_Toc48339840" localSheetId="0">'PROVIDENCIAS DAS UNIDADES'!$D$76</definedName>
    <definedName name="_Toc48339840" localSheetId="4">'Total OK para monit.'!#REF!</definedName>
    <definedName name="_Toc48339880" localSheetId="5">'BASE CONSOLIDADA ENVIADA'!#REF!</definedName>
    <definedName name="_Toc48339880" localSheetId="0">'PROVIDENCIAS DAS UNIDADES'!$F$85</definedName>
    <definedName name="_Toc48339880" localSheetId="4">'Total OK para monit.'!#REF!</definedName>
    <definedName name="_xlnm.Print_Area" localSheetId="3">'Resumo Analitico DE ACOMPTO.'!$K$2:$AB$21</definedName>
    <definedName name="_xlnm.Print_Area" localSheetId="4">'Total OK para monit.'!$A$8:$V$25</definedName>
  </definedNames>
  <calcPr calcId="191028" calcMode="manual"/>
  <pivotCaches>
    <pivotCache cacheId="1566" r:id="rId10"/>
    <pivotCache cacheId="156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1" i="14" l="1"/>
  <c r="M22" i="14"/>
  <c r="M11" i="14"/>
  <c r="L11" i="14"/>
  <c r="L22" i="14"/>
  <c r="K71" i="14"/>
  <c r="M15" i="15"/>
  <c r="M14" i="15"/>
  <c r="M13" i="15"/>
  <c r="M12" i="15"/>
  <c r="M16" i="15" s="1"/>
  <c r="L16" i="15"/>
  <c r="G16" i="15"/>
  <c r="L17" i="14"/>
  <c r="K17" i="14"/>
  <c r="G9" i="17"/>
  <c r="H19" i="17" s="1"/>
  <c r="H8" i="17"/>
  <c r="G7" i="17"/>
  <c r="N13" i="15" l="1"/>
  <c r="N15" i="15"/>
  <c r="N14" i="15"/>
  <c r="N12" i="15"/>
  <c r="H10" i="17"/>
  <c r="H14" i="17"/>
  <c r="H16" i="17"/>
  <c r="H18" i="17"/>
  <c r="H20" i="17"/>
  <c r="H12" i="17"/>
  <c r="H11" i="17"/>
  <c r="H13" i="17"/>
  <c r="H15" i="17"/>
  <c r="H17" i="17"/>
  <c r="M81" i="14"/>
  <c r="L81" i="14"/>
  <c r="K81" i="14"/>
  <c r="M25" i="14"/>
  <c r="M44" i="14"/>
  <c r="K44" i="14"/>
  <c r="L44" i="14"/>
  <c r="L25" i="14"/>
  <c r="K25" i="14"/>
  <c r="G23" i="17"/>
  <c r="K16" i="15"/>
  <c r="M27" i="14"/>
  <c r="M57" i="14"/>
  <c r="M49" i="14"/>
  <c r="M83" i="14"/>
  <c r="M50" i="14"/>
  <c r="M93" i="14"/>
  <c r="M90" i="14"/>
  <c r="M58" i="14"/>
  <c r="M36" i="14"/>
  <c r="M13" i="14"/>
  <c r="M37" i="14"/>
  <c r="M98" i="14"/>
  <c r="M97" i="14"/>
  <c r="M96" i="14"/>
  <c r="M88" i="14"/>
  <c r="M85" i="14"/>
  <c r="M79" i="14"/>
  <c r="M78" i="14"/>
  <c r="M77" i="14"/>
  <c r="M76" i="14"/>
  <c r="M75" i="14"/>
  <c r="M73" i="14"/>
  <c r="M69" i="14"/>
  <c r="M59" i="14"/>
  <c r="M52" i="14"/>
  <c r="M39" i="14"/>
  <c r="M38" i="14"/>
  <c r="M28" i="14"/>
  <c r="M20" i="14"/>
  <c r="M18" i="14"/>
  <c r="M19" i="14"/>
  <c r="M15" i="14"/>
  <c r="M10" i="14"/>
  <c r="M9" i="14"/>
  <c r="L9" i="14"/>
  <c r="L4" i="14"/>
  <c r="K4" i="14"/>
  <c r="L98" i="14"/>
  <c r="K98" i="14"/>
  <c r="L97" i="14"/>
  <c r="K97" i="14"/>
  <c r="L96" i="14"/>
  <c r="K96" i="14"/>
  <c r="M95" i="14"/>
  <c r="L95" i="14"/>
  <c r="K95" i="14"/>
  <c r="M94" i="14"/>
  <c r="L94" i="14"/>
  <c r="K94" i="14"/>
  <c r="L93" i="14"/>
  <c r="K93" i="14"/>
  <c r="M92" i="14"/>
  <c r="L92" i="14"/>
  <c r="K92" i="14"/>
  <c r="M91" i="14"/>
  <c r="L91" i="14"/>
  <c r="K91" i="14"/>
  <c r="L90" i="14"/>
  <c r="K90" i="14"/>
  <c r="M89" i="14"/>
  <c r="L89" i="14"/>
  <c r="L88" i="14"/>
  <c r="K88" i="14"/>
  <c r="L87" i="14"/>
  <c r="K87" i="14"/>
  <c r="L86" i="14"/>
  <c r="K86" i="14"/>
  <c r="L85" i="14"/>
  <c r="K85" i="14"/>
  <c r="M84" i="14"/>
  <c r="L84" i="14"/>
  <c r="K84" i="14"/>
  <c r="L83" i="14"/>
  <c r="K83" i="14"/>
  <c r="M82" i="14"/>
  <c r="L82" i="14"/>
  <c r="K82" i="14"/>
  <c r="M80" i="14"/>
  <c r="L80" i="14"/>
  <c r="K80" i="14"/>
  <c r="L79" i="14"/>
  <c r="K79" i="14"/>
  <c r="L78" i="14"/>
  <c r="K78" i="14"/>
  <c r="L77" i="14"/>
  <c r="K77" i="14"/>
  <c r="L76" i="14"/>
  <c r="K76" i="14"/>
  <c r="L75" i="14"/>
  <c r="K75" i="14"/>
  <c r="M74" i="14"/>
  <c r="L74" i="14"/>
  <c r="K74" i="14"/>
  <c r="L73" i="14"/>
  <c r="K73" i="14"/>
  <c r="L72" i="14"/>
  <c r="K72" i="14"/>
  <c r="L71" i="14"/>
  <c r="L70" i="14"/>
  <c r="K70" i="14"/>
  <c r="L69" i="14"/>
  <c r="K69" i="14"/>
  <c r="M68" i="14"/>
  <c r="L68" i="14"/>
  <c r="K68" i="14"/>
  <c r="M67" i="14"/>
  <c r="L67" i="14"/>
  <c r="K67" i="14"/>
  <c r="M66" i="14"/>
  <c r="L66" i="14"/>
  <c r="K66" i="14"/>
  <c r="M65" i="14"/>
  <c r="L65" i="14"/>
  <c r="K65" i="14"/>
  <c r="M64" i="14"/>
  <c r="L64" i="14"/>
  <c r="K64" i="14"/>
  <c r="M63" i="14"/>
  <c r="L63" i="14"/>
  <c r="K63" i="14"/>
  <c r="M62" i="14"/>
  <c r="L62" i="14"/>
  <c r="K62" i="14"/>
  <c r="M61" i="14"/>
  <c r="L61" i="14"/>
  <c r="K61" i="14"/>
  <c r="M60" i="14"/>
  <c r="L60" i="14"/>
  <c r="K60" i="14"/>
  <c r="L59" i="14"/>
  <c r="K59" i="14"/>
  <c r="L58" i="14"/>
  <c r="K58" i="14"/>
  <c r="L57" i="14"/>
  <c r="K57" i="14"/>
  <c r="M56" i="14"/>
  <c r="L56" i="14"/>
  <c r="K56" i="14"/>
  <c r="M55" i="14"/>
  <c r="L55" i="14"/>
  <c r="K55" i="14"/>
  <c r="L54" i="14"/>
  <c r="K54" i="14"/>
  <c r="L53" i="14"/>
  <c r="K53" i="14"/>
  <c r="L52" i="14"/>
  <c r="K52" i="14"/>
  <c r="M51" i="14"/>
  <c r="L51" i="14"/>
  <c r="K51" i="14"/>
  <c r="L50" i="14"/>
  <c r="K50" i="14"/>
  <c r="L49" i="14"/>
  <c r="M48" i="14"/>
  <c r="L48" i="14"/>
  <c r="K48" i="14"/>
  <c r="M47" i="14"/>
  <c r="L47" i="14"/>
  <c r="K47" i="14"/>
  <c r="M46" i="14"/>
  <c r="L46" i="14"/>
  <c r="K46" i="14"/>
  <c r="M45" i="14"/>
  <c r="L45" i="14"/>
  <c r="K45" i="14"/>
  <c r="M43" i="14"/>
  <c r="L43" i="14"/>
  <c r="K43" i="14"/>
  <c r="M42" i="14"/>
  <c r="L42" i="14"/>
  <c r="K42" i="14"/>
  <c r="M41" i="14"/>
  <c r="L41" i="14"/>
  <c r="K41" i="14"/>
  <c r="M40" i="14"/>
  <c r="L40" i="14"/>
  <c r="K40" i="14"/>
  <c r="L39" i="14"/>
  <c r="K39" i="14"/>
  <c r="L38" i="14"/>
  <c r="K38" i="14"/>
  <c r="L37" i="14"/>
  <c r="K37" i="14"/>
  <c r="L36" i="14"/>
  <c r="K36" i="14"/>
  <c r="L35" i="14"/>
  <c r="K35" i="14"/>
  <c r="M34" i="14"/>
  <c r="L34" i="14"/>
  <c r="K34" i="14"/>
  <c r="M33" i="14"/>
  <c r="L33" i="14"/>
  <c r="K33" i="14"/>
  <c r="M32" i="14"/>
  <c r="L32" i="14"/>
  <c r="K32" i="14"/>
  <c r="M31" i="14"/>
  <c r="L31" i="14"/>
  <c r="K31" i="14"/>
  <c r="M30" i="14"/>
  <c r="L30" i="14"/>
  <c r="K30" i="14"/>
  <c r="M29" i="14"/>
  <c r="L29" i="14"/>
  <c r="K29" i="14"/>
  <c r="L28" i="14"/>
  <c r="K28" i="14"/>
  <c r="L27" i="14"/>
  <c r="K27" i="14"/>
  <c r="M26" i="14"/>
  <c r="L26" i="14"/>
  <c r="K26" i="14"/>
  <c r="M24" i="14"/>
  <c r="L24" i="14"/>
  <c r="K24" i="14"/>
  <c r="M23" i="14"/>
  <c r="L23" i="14"/>
  <c r="K23" i="14"/>
  <c r="M21" i="14"/>
  <c r="L21" i="14"/>
  <c r="K21" i="14"/>
  <c r="L20" i="14"/>
  <c r="K20" i="14"/>
  <c r="L19" i="14"/>
  <c r="K19" i="14"/>
  <c r="L18" i="14"/>
  <c r="K18" i="14"/>
  <c r="M16" i="14"/>
  <c r="L16" i="14"/>
  <c r="K16" i="14"/>
  <c r="L15" i="14"/>
  <c r="K15" i="14"/>
  <c r="L14" i="14"/>
  <c r="K14" i="14"/>
  <c r="L13" i="14"/>
  <c r="K13" i="14"/>
  <c r="M12" i="14"/>
  <c r="L12" i="14"/>
  <c r="K12" i="14"/>
  <c r="L10" i="14"/>
  <c r="K10" i="14"/>
  <c r="K9" i="14"/>
  <c r="M8" i="14"/>
  <c r="L8" i="14"/>
  <c r="K8" i="14"/>
  <c r="M7" i="14"/>
  <c r="L7" i="14"/>
  <c r="K7" i="14"/>
  <c r="M6" i="14"/>
  <c r="L6" i="14"/>
  <c r="K6" i="14"/>
  <c r="M5" i="14"/>
  <c r="L5" i="14"/>
  <c r="K5" i="14"/>
  <c r="J16" i="15"/>
  <c r="I16" i="15"/>
  <c r="H16" i="15"/>
  <c r="H22" i="17" l="1"/>
  <c r="H7" i="17"/>
  <c r="H9" i="17"/>
  <c r="H21" i="17"/>
  <c r="H23" i="17"/>
  <c r="N16" i="15"/>
  <c r="I34" i="14"/>
  <c r="I12" i="14"/>
  <c r="I57" i="14"/>
  <c r="I56" i="14"/>
  <c r="I17" i="14"/>
  <c r="I89" i="14"/>
  <c r="I33" i="14"/>
  <c r="I16" i="14"/>
  <c r="I55" i="14"/>
  <c r="I35" i="14"/>
  <c r="I21" i="14"/>
  <c r="I32" i="14"/>
  <c r="I31" i="14"/>
  <c r="I30" i="14"/>
  <c r="I29" i="14"/>
  <c r="I7" i="14"/>
  <c r="I6" i="14"/>
  <c r="I98" i="14"/>
  <c r="I97" i="14"/>
  <c r="I73" i="14"/>
  <c r="I10" i="14"/>
  <c r="I8" i="14"/>
  <c r="I5" i="14"/>
  <c r="I87" i="14"/>
  <c r="I86" i="14"/>
  <c r="I72" i="14"/>
  <c r="I71" i="14"/>
  <c r="I70" i="14"/>
  <c r="I54" i="14"/>
  <c r="I53" i="14"/>
  <c r="I96" i="14"/>
  <c r="I85" i="14"/>
  <c r="I69" i="14"/>
  <c r="I52" i="14"/>
  <c r="I28" i="14"/>
  <c r="I4" i="14"/>
  <c r="I95" i="14"/>
  <c r="I84" i="14"/>
  <c r="I68" i="14"/>
  <c r="I51" i="14"/>
  <c r="I83" i="14"/>
  <c r="I82" i="14"/>
  <c r="I67" i="14"/>
  <c r="I50" i="14"/>
  <c r="I49" i="14"/>
  <c r="I48" i="14"/>
  <c r="I47" i="14"/>
  <c r="I46" i="14"/>
  <c r="I45" i="14"/>
  <c r="I27" i="14"/>
  <c r="I26" i="14"/>
  <c r="I81" i="14"/>
  <c r="I66" i="14"/>
  <c r="I65" i="14"/>
  <c r="I64" i="14"/>
  <c r="I44" i="14"/>
  <c r="I25" i="14"/>
  <c r="I24" i="14"/>
  <c r="I23" i="14"/>
  <c r="I80" i="14"/>
  <c r="I63" i="14"/>
  <c r="I62" i="14"/>
  <c r="I61" i="14"/>
  <c r="I60" i="14"/>
  <c r="I43" i="14"/>
  <c r="I42" i="14"/>
  <c r="I41" i="14"/>
  <c r="I40" i="14"/>
  <c r="I79" i="14"/>
  <c r="I78" i="14"/>
  <c r="I77" i="14"/>
  <c r="I76" i="14"/>
  <c r="I59" i="14"/>
  <c r="I39" i="14"/>
  <c r="I38" i="14"/>
  <c r="I20" i="14"/>
  <c r="I19" i="14"/>
  <c r="I88" i="14"/>
  <c r="I75" i="14"/>
  <c r="I37" i="14"/>
  <c r="I22" i="14"/>
  <c r="I18" i="14"/>
  <c r="I15" i="14"/>
  <c r="I11" i="14"/>
  <c r="I9" i="14"/>
  <c r="I94" i="14"/>
  <c r="I93" i="14"/>
  <c r="I92" i="14"/>
  <c r="I91" i="14"/>
  <c r="I90" i="14"/>
  <c r="I74" i="14"/>
  <c r="I58" i="14"/>
  <c r="I36" i="14"/>
  <c r="I14" i="14"/>
  <c r="I13" i="14"/>
</calcChain>
</file>

<file path=xl/sharedStrings.xml><?xml version="1.0" encoding="utf-8"?>
<sst xmlns="http://schemas.openxmlformats.org/spreadsheetml/2006/main" count="3784" uniqueCount="867">
  <si>
    <t>Lista situação</t>
  </si>
  <si>
    <t>Lista dias</t>
  </si>
  <si>
    <t>a começar</t>
  </si>
  <si>
    <t>30 dias</t>
  </si>
  <si>
    <t>em andamento</t>
  </si>
  <si>
    <t>60 dias</t>
  </si>
  <si>
    <t>atendido</t>
  </si>
  <si>
    <t>90 dias</t>
  </si>
  <si>
    <t>iniciar projeto</t>
  </si>
  <si>
    <t>&gt; 90</t>
  </si>
  <si>
    <t>QUADRO RESUMO CONCLUSIVO DAS CONSTATAÇÕES DA AUDITORIA INTERNA - AVISO 026/2020-DG/MP</t>
  </si>
  <si>
    <t>Item</t>
  </si>
  <si>
    <t>Unidade Auditada</t>
  </si>
  <si>
    <t>Item do relatório</t>
  </si>
  <si>
    <t>Principais Constatações</t>
  </si>
  <si>
    <t>Constatação/ Análise</t>
  </si>
  <si>
    <t>Recomendação</t>
  </si>
  <si>
    <t>Manifestação</t>
  </si>
  <si>
    <t xml:space="preserve">Conclusão </t>
  </si>
  <si>
    <t>Análise GxUxT</t>
  </si>
  <si>
    <t>Unidades recomendadas</t>
  </si>
  <si>
    <t>Unidades envolvidas</t>
  </si>
  <si>
    <t>Providências</t>
  </si>
  <si>
    <t>Situação atual</t>
  </si>
  <si>
    <t>Prazo para cumprimento</t>
  </si>
  <si>
    <t>Subárea de Cadastro e de Diárias</t>
  </si>
  <si>
    <t>5.1.4.1</t>
  </si>
  <si>
    <t>Quanto à sugestão da diretoria para a revisão e atualização da Resolução 1.124/2018-PGJ, de 26/10/2018</t>
  </si>
  <si>
    <t>Após, verificar o cumprimento dos Atos e das Resoluções das subáreas auditadas, foram analisadas respostas em entrevista, bem como, respostas das questões da auditoria via e-mail, e, conforme citou o próprio diretor das unidades auditadas, se faz necessário “a atualização da Resolução 1.124/2018 a fim de compilar e regulamentar, em um único dispositivo legal, todas as atuações realizadas atualmente pelos Membros da Instituição, como também fazer constar, na própria resolução, situações especiais atualmente orientadas ou definidas em decisões exaradas administrativamente, sejam pela Diretoria-Geral ou Assessoria Jurídica, tornando o assunto como um todo mais inteligível, de forma clara e ampla, sem a necessidade de recorrer aos referidos pareceres".</t>
  </si>
  <si>
    <t>Diante do exposto, sugerimos junto à Diretoria do CRH atentar quanto à necessidade da revisão e da atualização da Resolução 1.124/2018 para contemplar em um único dispositivo legal todas as situações especiais de forma clara, ampla e objetiva.</t>
  </si>
  <si>
    <t>ratificado pela unidade</t>
  </si>
  <si>
    <t>Recomendamos à diretoria das subáreas de Cadastro e de Diárias, junto à Diretoria do CRH, atentar quanto à necessidade da revisão e da atualização da Resolução 1.124/2018 para contemplar em um único dispositivo legal todas as situações especiais de forma clara, ampla e objetiva.</t>
  </si>
  <si>
    <t>6º</t>
  </si>
  <si>
    <t>Subáreas de Cadastro e de Diárias</t>
  </si>
  <si>
    <t>Diretoria do CRH</t>
  </si>
  <si>
    <t>5.1.4.2</t>
  </si>
  <si>
    <t>Quanto à alimentação de mesmas informações em diversos controles</t>
  </si>
  <si>
    <r>
      <t xml:space="preserve">Foram analisadas respostas em entrevistas, questões de auditoria por meio do Papel de Trabalho e via e-mail, bem como, análise dos fluxos de trabalho e de processos, incluindo tabelas relacionando as atividades, por servidor, por subárea, por controle e ferramentas utilizadas, a alimentação das mesmas informações em diversos controles. Com tais procedimentos de auditoria, foi constatado que por não possuírem um sistema integrado com banco de dados, realizam a alimentação de mesmos dados como: nome do membro solicitante, matrícula, cargo ou função de sua titularidade, comarca para qual foi designado, endereço de residência, portaria, período, feriados e número de dias - em diversos controles, tais como: </t>
    </r>
    <r>
      <rPr>
        <i/>
        <sz val="10"/>
        <color theme="1"/>
        <rFont val="Century Gothic"/>
        <family val="2"/>
      </rPr>
      <t>(maiores detalhes no item do Relatório)</t>
    </r>
  </si>
  <si>
    <t>Recomenda-se junto ao CTIC, um estudo e acompanhamento de cronograma (Ato 23/1991, art.42, inciso VII, alínea "a") da implantação da fase II do sistema RH Digital, para contemplar e atender os atuais controles realizados, bem como a finalidade do pagamento das diárias.</t>
  </si>
  <si>
    <t>Recomenda-se à diretoria das subáreas de Cadastro e de Diárias, junto ao CTIC, um estudo e acompanhamento de cronograma da implantação da fase II do sistema RH Digital, para contemplar e atender os atuais controles realizados, bem como a finalidade do pagamento das diárias.</t>
  </si>
  <si>
    <t>3º</t>
  </si>
  <si>
    <t>CTIC</t>
  </si>
  <si>
    <t>5.1.4.3</t>
  </si>
  <si>
    <t>Quanto às atribuições aos cargos e as atividades realizadas</t>
  </si>
  <si>
    <t>Em análise aos Atos e dispositivos que regulamentam as atribuições aos cargos dos servidores, foi constatado que na Subárea de Cadastro e Lista de Antiguidade:a servidora Elaine Cristina Margarido de Oliveira – Auxiliar de Promotoria I realiza análise e lançamento de informações e documentos no sistema ESAJ e CRH, elaboração de planilhas para pagamento e elaboração de relatório para pagamento de gratificação; Atribuições que se referem ao cargo de Oficial de Promotoria, conforme Ato Normativo nº 662/2010 - PGJ de 08 de outubro de 2010.</t>
  </si>
  <si>
    <t>não há</t>
  </si>
  <si>
    <r>
      <t xml:space="preserve">Em "Constatação/ Análise": solicita-se efetuar as seguintes substituições no trabalho realizado pela servidora Elaine Cristina Margarido de Oliveira, Auxiliar de Promotoria I: </t>
    </r>
    <r>
      <rPr>
        <b/>
        <sz val="10"/>
        <color theme="1"/>
        <rFont val="Century Gothic"/>
        <family val="2"/>
      </rPr>
      <t>onde se lê</t>
    </r>
    <r>
      <rPr>
        <sz val="10"/>
        <color theme="1"/>
        <rFont val="Century Gothic"/>
        <family val="2"/>
      </rPr>
      <t xml:space="preserve"> Sistema ESAJ, </t>
    </r>
    <r>
      <rPr>
        <b/>
        <sz val="10"/>
        <color theme="1"/>
        <rFont val="Century Gothic"/>
        <family val="2"/>
      </rPr>
      <t>leia-se</t>
    </r>
    <r>
      <rPr>
        <sz val="10"/>
        <color theme="1"/>
        <rFont val="Century Gothic"/>
        <family val="2"/>
      </rPr>
      <t xml:space="preserve"> RH digital e </t>
    </r>
    <r>
      <rPr>
        <b/>
        <sz val="10"/>
        <color theme="1"/>
        <rFont val="Century Gothic"/>
        <family val="2"/>
      </rPr>
      <t>onde se lê</t>
    </r>
    <r>
      <rPr>
        <sz val="10"/>
        <color theme="1"/>
        <rFont val="Century Gothic"/>
        <family val="2"/>
      </rPr>
      <t xml:space="preserve"> relatório para pagamento de gratificação, </t>
    </r>
    <r>
      <rPr>
        <b/>
        <sz val="10"/>
        <color theme="1"/>
        <rFont val="Century Gothic"/>
        <family val="2"/>
      </rPr>
      <t>leia-se</t>
    </r>
    <r>
      <rPr>
        <sz val="10"/>
        <color theme="1"/>
        <rFont val="Century Gothic"/>
        <family val="2"/>
      </rPr>
      <t xml:space="preserve"> relatório para pagamento de gratificação Grupo de Atuação Especial. Destacamos que a Oficial de Promotoria Chefe da Subárea de Cadastro e Lista de Antiguidade, em conversa com essa Diretoria mesmo antes da apresentação desse relatório preliminar e na intenção de corrigir/antever o apontamento de desvio de função das Auxiliares de Promotoria I Elaine Cristina Margarido de Oliveira e Meire Cristina da Silva, vem desde então promovendo algumas alterações importantes no setor, readequando o trabalho das referidas servidoras para o auxílio aos Oficiais de Promotoria do setor.
Salientamos que as servidoras em comento se encontram lotadas na unidade há muito tempo, são bastante competentes e detém um vasto conhecimento de toda a rotina do setor, razão pela qual vinham desenvolvendo um trabalho afeto ao cargo de Oficial de Promotoria I, de acordo com o Ato Normativo nº 662/2010 - PGJ de 08 de outubro de 2010.
</t>
    </r>
  </si>
  <si>
    <t>Conclui-se que a servidora Elaine Cristina Margarido de Oliveira – Auxiliar de Promotoria I realiza atribuições que se referem ao cargo de Oficial de Promotoria, conforme Ato Normativo nº 662/2010 - PGJ de 08 de outubro de 2010.</t>
  </si>
  <si>
    <t>8º</t>
  </si>
  <si>
    <t>Subárea de Cadastro</t>
  </si>
  <si>
    <t>5.1.4.4</t>
  </si>
  <si>
    <t>Quanto à padronização das solicitações de pagamento de diárias</t>
  </si>
  <si>
    <t xml:space="preserve">Constatamos que as solicitações do pedido de pagamento de diárias não seguem um padrão, pois, foi identificado que elas podem ser realizadas tanto no sistema RH Digital quanto por meio do protocolo físico - protocolo físico são casos excepcionais, tais como:• Membros inativos, por terem perdido o acesso e o login do sistema;• Corregedoria Geral, quando são realizadas as correições; e,• Quando da solicitação da Procuradoria Geral de Justiça. Ainda menciona, quanto à urgência da análise e pagamento quando a solicitação se refere às correições.
</t>
  </si>
  <si>
    <t>Concluímos que as solicitações do pedido de pagamento de diárias de promotores não seguem um padrão, pois, foi identificado que elas podem ser realizadas tanto no sistema RH Digital quanto por meio do protocolo físico, em casos específicos.</t>
  </si>
  <si>
    <t>4º</t>
  </si>
  <si>
    <t>5.1.4.5</t>
  </si>
  <si>
    <t>Quanto às atividades realizadas que julgam não ser responsáveis</t>
  </si>
  <si>
    <r>
      <t xml:space="preserve">Foram analisadas em respostas por entrevista e através do Papel de Trabalho as atividades e controles que são realizadas na Subárea de Cadastro e Lista de Antiguidade sem a finalidade de controle e sem a necessidade de se manter na subárea. As atividades listadas pela subárea são: </t>
    </r>
    <r>
      <rPr>
        <i/>
        <sz val="10"/>
        <color theme="1"/>
        <rFont val="Century Gothic"/>
        <family val="2"/>
      </rPr>
      <t>(maiores detalhes no item do Relatório)</t>
    </r>
  </si>
  <si>
    <t>Diante do exposto, fomos informados pela subárea que os 2 primeiros itens serão contemplados com a implantação da fase II do RH Digital. Já, para o último item, a questão foi levantada para o Diretor-Geral e para o CTIC, porém, não houve retorno até o momento. Sugerimos, junto à Diretoria do CRH verificar a possibilidade de levantar a questão novamente ao Diretor-Geral a atividade realizada no setor.</t>
  </si>
  <si>
    <t>Recomendamos que a diretoria da subárea Cadastro, junto à Diretoria do CRH, verifiquem a possibilidade de levantar a questão novamente ao Diretor-Geral sobre as atividades e os controles que são realizados sem a finalidade de controle e sem a necessidade de se manter na subárea.</t>
  </si>
  <si>
    <t>5º</t>
  </si>
  <si>
    <t>5.1.4.6</t>
  </si>
  <si>
    <t>Quanto ao saldo remanescente, recurso FED e o não registro contábil</t>
  </si>
  <si>
    <t>Normalmente, quando o membro também possui crédito referente aos vencimentos da folha, aproveita-se para pagar o saldo remanescente de diária, conforme determinação e autorização do Diretor-Geral e/ou da Procuradoria Geral de Justiça. Quando não há pendências na folha, os pagamentos são realizados pela Subárea de Diárias com valores que variam de R$ 2.500,00 ou R$ 2.250,00, com a utilização do recurso FED. Conforme Lei 10.332/1999, de 21/06/1999, atualizada até a Lei 12.396/2006, de 01/08/2006, que institui o Fundo Especial de Despesa, conforme “Artigo 2° e Parágrafo único". Também foi verificado junto à Diretoria de Contabilidade do CFC – Centro de Finanças e Contabilidade, sobre a constatação deste passivo. A mesma se posiciona não ter ciência do saldo e nem o devido controle dos registros contábeis.</t>
  </si>
  <si>
    <t xml:space="preserve">Portanto, sugerimos, junto à Diretoria de Contabilidade do CFC, verificar se há implicação quanto à natureza dos valores realizados com o recurso FED e quanto às legislações contábeis, por não estarem realizando os devidos registros contábeis deste passivo. </t>
  </si>
  <si>
    <r>
      <rPr>
        <u/>
        <sz val="10"/>
        <color theme="1"/>
        <rFont val="Century Gothic"/>
        <family val="2"/>
      </rPr>
      <t>Manifestação da Diretoria de Contabilidade do CFC</t>
    </r>
    <r>
      <rPr>
        <sz val="10"/>
        <color theme="1"/>
        <rFont val="Century Gothic"/>
        <family val="2"/>
      </rPr>
      <t xml:space="preserve">: O controle de Passivo da Instituição, seja de Diárias atrasadas ou Pagamento de Folha de Membros de atrasados, são de controle exclusivo do Centro de Recursos Humanos. O Centro de  Finanças  e  Contabilidade não tem conhecimento ( EM VALORES)  desse PASSIVO. 
Informo que o Conselho Nacional dos Ministérios Públicos, em Auditoria no exercício de 2010, fez apontamentos dessas despesas, questionando o não registro contábil do Passivo. Na época houve decisão do então Procurador Geral de Justiça (Dr. Márcio Fernando Elias Rosa), pelo não registro contábil. 
Quanto à realização dessas despesas com os recursos do Fundo Especial de Despesa, há manifestação da Administração Superior à Secretaria dos Negócios da Fazenda do Estado de São Paulo, concordando com os gastos de atrasados de Diárias de Membros e Pagamento de Atrasados de Membros com os Recursos Próprios do FED do Ministério Público.
Sem dúvida alguma e de acordo com a legislação contábil, somos pelo registro contábil desse Passivo, desde que tenhamos autorização para isso.
Informalmente sabemos que o valor a ser registrado é de considerável vulto, e por isso a decisão tomada por nossos superiores.
</t>
    </r>
  </si>
  <si>
    <t>i)Recomendamos à Diretoria de Contabilidade do CFC, apresentar formalmente se há implicação quanto à natureza dos valores realizados com o recurso FED e quanto às legislações contábeis atuais, por não estarem realizando os devidos registros contábeis deste passivo, e apontar os principais riscos ao Diretor-Geral; 
ii)Conforme manifestação apresentada relativas às decisões de aproximadamente 10 anos atrás, recomendamos à Diretoria de Contabilidade do CFC apresentar ao Diretor-Geral as documentações referente à decisão do PGJ pelo não registro contábil e referente à manifestação da Administração Superior à Secretaria dos Negócios da Fazenda do Estado concordando com a utilização do recurso FED para pagamento de saldos de exercícios anteriores aos membros; 
iii)Recomendamos ao Diretor-Geral atentar quanto às decisões que foram tomadas há 10 anos atrás quanto ao não registro contábil dos passivo e da utilização do  recurso FED para pagamento de diárias e de vencimentos atrasados de membros.</t>
  </si>
  <si>
    <t>2º</t>
  </si>
  <si>
    <t xml:space="preserve">Diretoria de Contabilidade do CFC
</t>
  </si>
  <si>
    <t>Diretor-Geral</t>
  </si>
  <si>
    <t>5.1.4.7</t>
  </si>
  <si>
    <t>Quanto à necessidade de capacitação dos servidores às ferramentas</t>
  </si>
  <si>
    <t>Analisando as respostas em entrevista e Papel de Trabalho, foi mencionada a necessidade de capacitação das seguintes ferramentas: todos os dispositivos e ferramentas do Office 365, SEI, e, destaque para o Word e Excel – que são ferramentas utilizadas por não haver sistemas que gerem relatórios ou que tenham um controle com banco de dados.</t>
  </si>
  <si>
    <t xml:space="preserve">Para melhor entrega e eficiência nas atividades realizadas nas unidades auditadas, atualmente, considerando os controles e o cumprimento de suas funções, foi sugerido pela diretoria um estudo técnico para entender a melhor maneira da utilização das ferramentas disponíveis. </t>
  </si>
  <si>
    <t xml:space="preserve">Recomenda-se à diretoria das subáreas de Cadastro e de Diárias, verificar junto à Diretoria do CRH, CTIC e CGE, um estudo técnico para entender a melhor maneira da utilização das ferramentas disponíveis para melhor entrega e eficiência nas atividades realizadas. </t>
  </si>
  <si>
    <t>1º</t>
  </si>
  <si>
    <t>i)Diretoria do CRH
ii)CTIC
iii)CGE</t>
  </si>
  <si>
    <t>5.1.4.8</t>
  </si>
  <si>
    <t>Quanto à necessidade de atualização do Ato 23/1991 - PGJ</t>
  </si>
  <si>
    <t>Constatamos que no Ato 23/1991 - PGJ, de 10/04/1991, compilado até o Ato 1.166/2019 - PGJ, de 26/08/2019, artigo 44, incisos XXII, XXIII e XXIV, que organiza os serviços de apoio técnico e administrativo relativos aos estagiários, não foi atualizado devido à criação do Núcleo de Estágio para o cumprimento dessas atribuições, conforme Resolução 957/2016 - PGJ, de 08/03/2016.</t>
  </si>
  <si>
    <t>Sugerimos atentar para a necessidade de atualização do Ato 23/1991, tendo em vista, não estar conforme a realidade das atribuições realizadas na área, principalmente, quanto aos estagiários.</t>
  </si>
  <si>
    <t>Gostaríamos de mencionar que, em relação ao Centro de Recursos Humanos, foram feitas algumas redistribuições de trabalho que necessitariam da alteração do Ato 23/1991, e ainda temos conhecimento de outras por vir, que também demandarão sua alteração. Assim, s.m.j., num futuro próximo, corrigiremos os pontos abordados, principalmente no que tange aos estagiários, tendo em vista que atualmente, ou melhor, desde 9/3/2016, com a edição da Resolução nº 957/2016-PGJ, de 8/3/2016, o Núcleo de Estagio não faz parte deste Departamento.</t>
  </si>
  <si>
    <t>Recomendamos à diretoria das subáreas de Cadastro e de Diárias, conforme sua manifestação, junto à Diretoria do CRH, verificar a atualização do Ato 23/1991, assim que possível, conforme a realidade das atribuições realizadas na área, principalmente, quanto aos estagiários.</t>
  </si>
  <si>
    <t>10º</t>
  </si>
  <si>
    <t>5.1.4.9</t>
  </si>
  <si>
    <t>Quanto à sugestão de manual de procedimentos financeiros e contábeis</t>
  </si>
  <si>
    <t>Quanto aos lançamentos financeiros e contábeis do sistema SIAFEM: NL – nota de liquidação e PD – programação de desembolso, emitidos pela Subárea de Diárias para realizarem os pagamentos de diárias, esta informa que há as devidas orientações pela Diretoria de Contabilidade do CFC, porém, não há um manual de procedimentos operacionais financeiros e contábeis.</t>
  </si>
  <si>
    <t>Diante do exposto, sugerimos junto àquela diretoria verificar a possibilidade de desenvolver um manual de procedimentos operacionais da subárea, abrangendo todas as operações possíveis no setor.</t>
  </si>
  <si>
    <r>
      <rPr>
        <u/>
        <sz val="10"/>
        <color theme="1"/>
        <rFont val="Century Gothic"/>
        <family val="2"/>
      </rPr>
      <t>Manifestação da Diretoria de Contabilidade do CFC</t>
    </r>
    <r>
      <rPr>
        <sz val="10"/>
        <color theme="1"/>
        <rFont val="Century Gothic"/>
        <family val="2"/>
      </rPr>
      <t xml:space="preserve">:Realmente orientamos  a Subárea de Diárias, bem como, a todos os operadores do Sistema Siafem/Siafísico da Instituição, que nos procuram  para realização de lançamentos contábeis e como proceder em casos pontuais.
Consigno que o desenvolvimento de manuais, deve ser elaborado de forma clara, com exemplos e com” telas “para informação  ao usuário.
Sempre sentimos essa necessidade, porém, a falta de funcionários sempre foi uma constante, e sempre correndo contra o tempo para dar conta dos prazos, que para nós sempre foram exíguos.
</t>
    </r>
  </si>
  <si>
    <t>Recomendamos à diretoria das subáreas de Cadastro e de Diárias, junto à Diretoria de Contabilidade do CFC, verificar a possibilidade de desenvolver um manual de procedimentos operacionais da subárea, abrangendo todas as operações possíveis no setor.</t>
  </si>
  <si>
    <t>9º</t>
  </si>
  <si>
    <t>Diretoria de Contabilidade do CFC</t>
  </si>
  <si>
    <t>5.1.4.10</t>
  </si>
  <si>
    <t>Quanto à padronização das informações e relativas às Tabelas Taxonômicas do CNMP</t>
  </si>
  <si>
    <t>Atualmente, as atividades realizadas pelas subáreas não aplicam as Tabelas Taxonômicas do CNMP. Destacamos para a utilização dos sistemas RH Digital e Sistema CRH. Os processos realizados no RH Digital têm apenas a finalidade de acompanhar a solicitação dos pedidos de diárias. Já, no Sistema CRH é consultado por outros setores, porém, o sistema está obsoleto, mas é a única plataforma que informa quando uma portaria já foi cadastrada para pagamento, e que existem dias anotados em determinado período. Porém, ambos são sistemas de alimentação de dados, tendo em vista que se imprime os documentos desenvolvidos e tramita-se fisicamente aos outros setores envolvidos. E, conforme, relatado pelas subáreas, as informações repassadas são compreendidas, e que as referências adotadas advêm de gestões anteriores.</t>
  </si>
  <si>
    <t>Diante disso, sugerimos junto à Diretoria do CRH, CTIC e CGE, considerando um estudo técnico da utilização dos sistemas, dos processos operacionais e dos controles, a melhor maneira da aplicação da Tabela Taxonômica às unidades auditadas, bem como, treinamento para sua utilização.</t>
  </si>
  <si>
    <t>Recomenda-se à diretoria das subáreas de Cadastro e de Diárias, junto à Diretoria do CRH, CTIC e CGE, considerando um estudo técnico da utilização dos sistemas, dos processos operacionais e dos controles, a melhor maneira da aplicação da Tabela Taxonômica às unidades auditadas, bem como, treinamento para sua utilização.</t>
  </si>
  <si>
    <t>7º</t>
  </si>
  <si>
    <t>5.1.4.11</t>
  </si>
  <si>
    <t>Quanto à sensibilidade as mudanças externas de suas atribuições</t>
  </si>
  <si>
    <t>Através do envio dos levantamentos mensais de 2019 e 2020 dos pagamentos de diárias pela Subárea de Diárias, foram verificados que houve uma redução drástica no volume e valor pago. Logicamente, devido à pandemia, os números de deslocamento e de viagens diminuíram, e consequentemente, os pagamentos de diárias. Diante disso, observamos ser uma área sensível as mudanças externas.</t>
  </si>
  <si>
    <t xml:space="preserve">Observamos que os fluxos operacionais da subárea de Diárias é uma área sensível as mudanças externas, </t>
  </si>
  <si>
    <t>11º</t>
  </si>
  <si>
    <t>Área de Preparação e Controle de Pagamento de Pessoal</t>
  </si>
  <si>
    <t>5.2.4.1</t>
  </si>
  <si>
    <t>Quanto à estrutura organizacional atual da área</t>
  </si>
  <si>
    <t>Para verificar a breve visão geral das áreas auditadas, foi consultado o Ato 23/1991, bem como, foram analisadas em respostas por entrevista que a estrutura organizacional atual está pendente uma Subárea de Apoio Técnico, conforme institui no art. 9o, inciso IV, alínea "e" do Ato 23/1991 - PGJ, de 10/04/1991, compilado até o Ato 1.166/2019 - PGJ, de 26/08/2019. Conforme constatado em resposta do Papel de Trabalho, a subárea ainda não foi instituída por decisão superior.</t>
  </si>
  <si>
    <t xml:space="preserve">Tendo em vista, que a finalidade da subárea pendente é auxiliar no apoio técnico e dar suporte de sistema, que consiste no estudo da qualidade dos documentos que chegam à área, e, considerando a quantidade de atribuições e os diversos riscos inerentes às atividades da área, sugerimos atentar quanto à necessidade de sua instituição para que os fluxos operacionais da área fluam com mais celeridade e qualidade, dando maior segurança na informação, e consequentemente, dirimindo prejuízos à Instituição. </t>
  </si>
  <si>
    <t xml:space="preserve">Recomendamos à Diretoria do CRH, atentar quanto à necessidade da instituição da subárea pendente da APCPP, considerando a quantidade de atribuições e os diversos riscos inerentes às atividades da área. </t>
  </si>
  <si>
    <t>APCPP</t>
  </si>
  <si>
    <t>5.2.4.2</t>
  </si>
  <si>
    <t>Quanto ao fluxo operacional com as informações recebidas na área</t>
  </si>
  <si>
    <t>Foi constatado em respostas através de entrevista que além dos cálculos serem manuais, as informações que chegam para sua elaboração não dão celeridade ao processo, pois, os documentos chegam diariamente por listagem, apostilamento, planilhas em meio digital, PDF, Jpeg, Ofícios, Certidões e etc. Também, constatamos que o assunto foi levado tanto para o CTIC como para a própria direção do CRH, que mesmo internamente as informações que chegam não condizem para a alimentação dos controles e lançamentos. Havendo um risco elevado inerente quanto à digitação e consequentemente a elaboração de cálculos.</t>
  </si>
  <si>
    <t>Recomenda-se em curto prazo, que haja um acordo junto às subáreas internas, que também respondem à Diretoria do CRH, entregarem as informações no formato ideal para a área. Já, para longo prazo, sugerimos um estudo técnico através de projetos junto à Diretoria do CRH e CTIC, sobre um sistema integrado que contemple as informações que chegam ao setor em um único sistema automatizado.</t>
  </si>
  <si>
    <t>i)Recomenda-se à APCPP, em curto prazo, que haja um acordo junto às subáreas que também respondem à Diretoria do CRH, entregarem as informações no formato ideal para a área; 
ii)Já, para longo prazo, recomendamos à APCPP um estudo técnico através de projetos junto à Diretoria do CRH e CTIC, sobre um sistema integrado que contemple as informações que chegam ao setor em um único sistema automatizado.</t>
  </si>
  <si>
    <t>i)Diretoria do CRH
ii)CTIC</t>
  </si>
  <si>
    <t>5.2.4.3</t>
  </si>
  <si>
    <t>Quanto ao pagamento e registros do saldo de vencimentos de exercícios anteriores</t>
  </si>
  <si>
    <t>Conclui-se que os pagamentos de vencimentos de exercícios anteriores provenientes de processos administrativos são pagos apenas quando há recursos orçamentários. Ou seja, não há reconhecimento contábil nem previsão orçamentária do exercício para os saldos remanescentes. Em consequência, anualmente, deve-se solicitar crédito suplementar em meados de Setembro e Outubro, para o cumprimento dos pagamentos ordinários da folha.</t>
  </si>
  <si>
    <t>Portanto, sugerimos, junto ao setor de Orçamento de Pessoal da Diretoria Geral e à Diretoria de Contabilidade do CFC, verificarem se há implicação quanto ao cumprimento da Lei de Responsabilidade Fiscal – LRF, por realizarem pagamentos que não estão previstos no orçamento, e, às legislações contábeis, por não estarem realizando os devidos registros contábeis deste passivo.</t>
  </si>
  <si>
    <r>
      <rPr>
        <u/>
        <sz val="10"/>
        <color theme="1"/>
        <rFont val="Century Gothic"/>
        <family val="2"/>
      </rPr>
      <t>Manifestação da Diretoria de Contabilidade do CFC</t>
    </r>
    <r>
      <rPr>
        <sz val="10"/>
        <color theme="1"/>
        <rFont val="Century Gothic"/>
        <family val="2"/>
      </rPr>
      <t xml:space="preserve">: Informamos que o Orçamento referente a Folha de Pessoal é de Controle da Assessoria Orçamentária do MP(Responsável Sra Cláudia Patrícia Mieza), que é quem elabora o Orçamento Anualmente e  Controla os Pagamentos que serão efetuados  juntamente com o Diretor de Pagamento de Pessoal, em conformidade com  determinação superior do Diretor Geral e do Procurador Geral de Justiça.
Conforme informado na resposta 1, o Controle do saldo do PASSIVO  é de responsabilidade do Centro de Recursos Humanos que tem o conhecimento, não tendo o Centro de Finanças e Contabilidade ciência do saldo devedor. 
Informo que a decisão de pagamento de atrasados tanto de ativos como de inativos é da Administração Superior.
Informo ainda que é elaborado pela Instituição,  conforme Lei de Responsabilidade Fiscal-LRF demonstrativo mostrando os valores e o não alcance ao limite estipulado ao  Órgão, logo, dentro da legalidade.
</t>
    </r>
  </si>
  <si>
    <t>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t>
  </si>
  <si>
    <t>i)Assessoria Técnica da Diretoria Geral - Orçamento de Pessoal
ii)Diretoria de Contabilidade do CFC</t>
  </si>
  <si>
    <t>5.2.4.4</t>
  </si>
  <si>
    <t>Quanto aos pagamentos da folha com recurso FED</t>
  </si>
  <si>
    <t>Foi constatada em dados publicados, a utilização de recursos do Fundo Especial de Despesa – FED para pagamento da folha de pagamento. Conforme Lei 10.332/1999, de 21/06/1999, atualizada até a Lei 12.396/2006, de 01/08/2006, que institui o Fundo Especial de Despesa, conforme “Artigo 2° e Parágrafo único"</t>
  </si>
  <si>
    <t>Certo da compreensão do dispositivo recomenda-se junto ao setor de Orçamento de Pessoal da Diretoria Geral e da Diretoria de Contabilidade do CFC, verificar se há implicação quanto à natureza dos valores realizados com o recurso FED.</t>
  </si>
  <si>
    <t>Recomenda-se ao setor de Orçamento de Pessoal da Diretoria Geral e da Diretoria de Contabilidade do CFC, verificar se há implicação quanto à natureza dos valores realizados com o recurso FED.</t>
  </si>
  <si>
    <t>5.2.4.5</t>
  </si>
  <si>
    <r>
      <t xml:space="preserve">Foram analisadas em respostas por entrevista e através do Papel de Trabalho as atividades e controles que são realizadas na APCPP, e, considerando o cumprimento ao Ato 23/1991 - PGJ, de 10/04/1991, compilado até o Ato 1.166/2019 - PGJ, de 26/08/2019 que regulamenta e organiza os serviços de apoio técnico e administrativo, listamos as atividades que são realizadas, porém, entende-se ser de responsabilidade de outros setores do Centro de Recursos Humanos, e não da Área de Preparação e Controle de Pagamento de Pesssoal: </t>
    </r>
    <r>
      <rPr>
        <i/>
        <sz val="10"/>
        <color theme="1"/>
        <rFont val="Century Gothic"/>
        <family val="2"/>
      </rPr>
      <t>(maiores detalhes no item do Relatório)</t>
    </r>
  </si>
  <si>
    <t>Considerando a quantidade de atribuições e os diversos riscos inerentes às atividades da área, que são os pagamentos em folha, sugerimos à Diretoria do CRH atentar quanto à finalidade do setor para atuar somente com os pagamentos, para dar maior segurança na informação, e consequentemente, evitando prejuízos futuros à Instituição.</t>
  </si>
  <si>
    <t>Recomendamos à Diretoria do CRH, atentar quanto à finalidade da APCPP para atuar somente com os pagamentos, considerando a quantidade de atribuições e os diversos riscos inerentes às atividades da área.</t>
  </si>
  <si>
    <t>5.2.4.6</t>
  </si>
  <si>
    <t>Quanto à divulgação e atualização de dados no Portal da Transparência</t>
  </si>
  <si>
    <t xml:space="preserve">Em análise ao relatório mensal publicado no Contra-Cheque do Portal da Transparência do MPSP, remuneração de membros e servidores, foi constatada divergências quanto às informações da lotação e do cargo. Através de respostas do Papel de Trabalho, foi verificado que apenas os demonstrativos individuais de pagamento com os dados financeiros são atualizados, mensalmente, pela APCPP. E que, a atualização das informações de cargo e lotação são de responsabilidade do setor de designação de membros e servidores, inclusive das próprias subáreas internas da Diretoria do CRH. Ou seja, a parte financeira do relatório é atualizada pela APCPP, mas a outra parte, não. </t>
  </si>
  <si>
    <t xml:space="preserve">Desta forma, recomendamos junto à Diretoria do CRH que as informações publicadas sejam atualizadas por completo. </t>
  </si>
  <si>
    <t>Recomendamos à APCPP, junto à Diretoria do CRH, que as informações publicadas no Portal da Transparência sejam atualizadas por completo.</t>
  </si>
  <si>
    <t>5.2.4.7</t>
  </si>
  <si>
    <t>Quanto à necessidade de capacitação referente às ferramentas</t>
  </si>
  <si>
    <t>Diante do cenário atual com a pandemia, e, considerando o cumprimento de suas atribuições, os servidores passaram a encontrar diversas dificuldades quanto ao uso das ferramentas disponíveis, atualmente, para trabalhar em teletrabalho e para dar continuidade em algumas atividades, neste formato.</t>
  </si>
  <si>
    <t>Atualmente, para melhor entrega e eficiência das atividades realizadas nas unidades auditadas, e, considerando os controles e o cumprimento de suas funções, foi sugerido pela diretoria da área um estudo técnico junto ao CTIC e CGE para entender a melhor maneira da utilização das ferramentas disponíveis.</t>
  </si>
  <si>
    <t>Recomendamos à APCPP um estudo técnico, junto ao CTIC e CGE, para entender a melhor maneira da utilização das ferramentas disponíveis, considerando os controles, melhor entrega e eficiência de suas funções.</t>
  </si>
  <si>
    <t>i)CGE
ii)CTIC</t>
  </si>
  <si>
    <t>5.2.4.8</t>
  </si>
  <si>
    <t>Verificando os processos desenvolvidos na APCPP, por ser um setor de finalização do processo de pagamento da folha, as informações expedidas em sua maioria são para terceiros, por exemplo, Prodesp, onde está concentrada a maior parte das atividades desenvolvidas no setor, quanto à alimentação do sistema Prodesp. Portanto, observando os processos tramitados internamente, não são aplicadas as Tabelas Taxonômicas do CNMP, porém, foi relatada a utilização das terminologias propostas nas Resoluções 09 e 10 do CNMP e Coordenadoria de Recursos Humanos do Estado.</t>
  </si>
  <si>
    <t>Desta forma, sugerimos junto à Diretoria do CRH, CTIC e CGE, considerando um estudo técnico da utilização dos sistemas, dos processos operacionais e dos controles, a melhor maneira da aplicação da Tabela Taxonômica à unidade auditada, bem como, treinamento para sua utilização.</t>
  </si>
  <si>
    <t>Recomendamos à APCPP, junto à Diretoria do CRH, CTIC e CGE, considerando um estudo técnico da utilização dos sistemas, dos processos operacionais e dos controles, a melhor maneira da aplicação da Tabela Taxonômica à unidade auditada, bem como, treinamento para sua utilização.</t>
  </si>
  <si>
    <t>5.2.4.9</t>
  </si>
  <si>
    <t>Quanto ao Abono Permanência</t>
  </si>
  <si>
    <t>Refere-se ao valor equivalente ao da contribuição previdenciária, devido ao funcionário público que esteja em condição de aposentar-se, mas que optou por continuar em atividade (instituído pela Emenda Constitucional nº 41, de 16 de dezembro de 2003). Constatamos que 22,3% de membros ativos recebem a remuneração classificada como temporária de Abono Permanência. E, 3,8% de servidores ativos também recebem.</t>
  </si>
  <si>
    <t>Conclui-se que 22,3% do total de membros ativos recebem a remuneração temporária de Abono Permanência. E, 3,8% do total de servidores ativos.</t>
  </si>
  <si>
    <r>
      <rPr>
        <u/>
        <sz val="10"/>
        <color theme="1"/>
        <rFont val="Century Gothic"/>
        <family val="2"/>
      </rPr>
      <t>Manifestação da Unidade auditada</t>
    </r>
    <r>
      <rPr>
        <sz val="10"/>
        <color theme="1"/>
        <rFont val="Century Gothic"/>
        <family val="2"/>
      </rPr>
      <t xml:space="preserve"> - Área de Preparação e Controle de Pagamento de Pessoal</t>
    </r>
  </si>
  <si>
    <t>5.2.5.1</t>
  </si>
  <si>
    <t>Quando do ingresso e posse de Membros e/ou Servidores</t>
  </si>
  <si>
    <t>Quando do ingresso e posse de Membros e/ou Servidores efetivos ou comissionados, é necessária a estrita análise do regime jurídico contributivo a que o ingressando está submetido inclusive, se o caso, com adequação do formulário encaminhado à APCPP para a devida implantação.</t>
  </si>
  <si>
    <t>Sugerimos à APCPP, verificar junto à Diretoria do CRH, atentar quanto à finalidade do setor para atuar somente com os pagamentos, para dar maior segurança na informação, e consequentemente, evitando prejuízos futuros à Instituição.</t>
  </si>
  <si>
    <t>5.2.5.2</t>
  </si>
  <si>
    <t>Tratando-se do processamento eletrônico de dados da AUDESP</t>
  </si>
  <si>
    <t>Sugere-se ser de competência específica do Centro de Controle Interno do MPSP a prestação mensal de informações de interesse fiscalizatório exigidas pelo Tribunal de Contas, tratando-se do processamento eletrônico de dados dos órgãos jurisdicionados, (AUDESP).</t>
  </si>
  <si>
    <t>Sugerimos à APCPP, verificar junto à Diretoria do CRH e ao Diretor-Geral, atentar quanto à finalidade do setor.</t>
  </si>
  <si>
    <t>i)Diretoria do CRH
ii)Diretor-Geral</t>
  </si>
  <si>
    <t>Subárea de Apoio Administrativo – Expediente</t>
  </si>
  <si>
    <t>6.1.4.1</t>
  </si>
  <si>
    <t>Quanto às atribuições da Subárea e dos servidores</t>
  </si>
  <si>
    <t>Foi encaminhado o rol de atribuições da Subárea de Expediente, bem como a lista de atribuições por servidor lotado na unidade. Verificou-se que as atribuições possuem enfoque em processos físicos e na atualização do Sistema SISMP Contratos.</t>
  </si>
  <si>
    <t>Recomenda-se revisar e atualizar, dentro do novo panorama digital, (incluindo o Sistema SEI e novas adequações), as funções/atribuições dos integrantes que podem ser substituídas no rol da Subárea. Sugere-se, por exemplo, a digitalização de documentos físicos e a estruturação de arquivos digitais, o que viabilizaria as rotinas de teletrabalho de todo o Centro de Finanças e Contabilidade.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t>
  </si>
  <si>
    <t>Em "Constatação/ Análise",  acrescentamos que além dos serviços relacionados no item acima executamos o cadastramento de todas as correspondências que chegam neste Expediente no sistema SIS/MP.
Informamos ainda, que foi atualizado na data de 20/08/20, o cadastro dos usuários no SEI.</t>
  </si>
  <si>
    <t>i)Recomenda-se à subárea Expediente revisar e atualizar, dentro do novo panorama digital, (incluindo o Sistema SEI e novas adequações), as funções/atribuições dos integrantes que podem ser substituídas no rol da Subárea;  
ii)Recomendamos à subárea Expediente a digitalização de documentos físicos e a estruturação de arquivos digitais, o que viabilizaria as rotinas de teletrabalho de todo o Centro de Finanças e Contabilidade;
iii)Recomendamos à subárea Expediente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t>
  </si>
  <si>
    <t>Subárea Expediente</t>
  </si>
  <si>
    <t>6.1.4.2</t>
  </si>
  <si>
    <t>Quanto ao Teletrabalho</t>
  </si>
  <si>
    <t>Em razão da pandemia, em caráter de excepcionalidade, os integrantes puderam realizar teletrabalho. Parte dos integrantes participaram da escala presencial.</t>
  </si>
  <si>
    <t>Portanto, recomenda-se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</si>
  <si>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i)Recomenda-se à subárea Expediente, junto à Diretoria do CFC, analisar a viabilidade de se estabelecer escala presencial, seguindo os preceitos da Resolução n. 992/16-PGJ, que dispõe sobre o teletrabalho (home office) no Ministério Público do Estado de São Paulo, à medida que os processos forem sendo migrados para o ambiente digital;
ii)Recomenda-se à subárea Expediente definir e monitorar quais tarefas poderão ser realizadas à distância, bem como a inclusão dessas informações nos manuais internos da Subárea.</t>
  </si>
  <si>
    <t>Diretoria do CFC</t>
  </si>
  <si>
    <t xml:space="preserve">6.1.4.3 </t>
  </si>
  <si>
    <t xml:space="preserve">Relativas à Utilização de Sistemas, Controle e outras Ferramentas </t>
  </si>
  <si>
    <t>Após análise da lista de usuários com acesso à Unidade SEI da Subárea de Expediente CFC (denominada “CFC_Expediente”) em 26/06/2020, foi constatada a existência de integrantes de outras unidades administrativas e de servidora aposentada. Em entrevista realizada com os integrantes da Subárea, no dia 21/07/2020, relatou-se a necessidade de treinamento para melhor utilização das funcionalidades do Sistema SEI, que vem sendo adotado de forma mais intensiva a partir da quarentena, em função da pandemia do novo coronavírus.</t>
  </si>
  <si>
    <t>Em termos de recomendação de melhoria, sugere-se realizar periodicamente a revisão de acessos dos usuários nos sistemas utilizados pelo Expediente CFC e no seu e-mail corporativo,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Solicitar ainda realização de treinamento das funcionalidades do Sistema SEI para a Subárea.</t>
  </si>
  <si>
    <t>i)Recomendamos à subárea Expediente realizar periodicamente a revisão de acessos dos usuários nos sistemas utilizados e no seu e-mail corporativo, sempre que houver mudança no quadro de colaboradores;
ii)Recomendamos à subárea Expediente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iii)Recomendamos à subárea Expediente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iv)Recomendamos à subárea Expediente solicitar a realização de treinamento das funcionalidades do Sistema SEI para a Subárea.</t>
  </si>
  <si>
    <t>6.1.4.4</t>
  </si>
  <si>
    <t>Relativas aos Manuais de Procedimentos e aos Relatórios Operacionais e/ou Gerenciais emitido</t>
  </si>
  <si>
    <t>Recomenda-se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 Sobre os relatórios,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t>
  </si>
  <si>
    <t>i)Recomenda-se à subárea Expediente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
ii)Sobre os relatórios, recomendamos à subárea Expediente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iii)Recomendamos à subárea Expediente avaliar se teriam informações restritas da Subárea, em seus relatórios, apenas ao público interno do MPSP, e caso tenham, que seja necessário efetuar login e senha para acessar tais documentos no Portal.</t>
  </si>
  <si>
    <t>6.1.4.5</t>
  </si>
  <si>
    <t>Relativas às Resoluções e Atos Normativos relacionados às atribuições da Subárea de Expediente</t>
  </si>
  <si>
    <t>Em entrevista realizada em 21/07/2020, com a Subárea de Expediente do CFC, foi levantada a necessidade de instituir um normativo, que defina questões como a padronização das rotinas que, com a pandemia, acabaram agregando o uso de mais de uma ferramenta simultaneamente (SISMP Contratos, Sistema SEI e Protocolo Geral) e consequentemente exigiria maior tempo para atualizar e/ou localizar um processo/documento, já que se trata de três plataformas diferentes.</t>
  </si>
  <si>
    <t>Dessa maneira, sugere-se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 definir quais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 Após tais definições, sugere-se ainda criar listas de checagem digitais (em Excel, por exemplo), substituindo as listas em papel, para cada tipo de entrada física ou digital. Caso seja digital, importante especificar em qual sistema foi incluído o documento.</t>
  </si>
  <si>
    <t>i)Recomendamos à subárea Expediente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
ii)Recomenda-se à subárea Expediente definir quais sistemas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
iii)Recomenda-se à subárea Expediente criar listas de checagem digitais (em Excel, por exemplo), substituindo as listas em papel, para cada tipo de entrada física ou digital. Caso seja digital, importante especificar em qual sistema foi incluído o documento.</t>
  </si>
  <si>
    <t xml:space="preserve">6.1.4.6 </t>
  </si>
  <si>
    <t>Relativas às Tabelas Taxonômicas do CNMP</t>
  </si>
  <si>
    <t xml:space="preserve">No momento, as Tabelas Taxonômicas do CNMP estão sendo aplicadas nos procedimentos relativos ao Expediente CFC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</si>
  <si>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</si>
  <si>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i)Recomenda-se à subárea Expediente junto ao CTIC realizar treinamentos sobre as Tabelas Taxonômicas do CNMP para capacitação dos integrantes;
ii)Recomendamos à subárea Expediente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</si>
  <si>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i)CTIC
ii)Gestão Documental</t>
  </si>
  <si>
    <t>6.1.4.7</t>
  </si>
  <si>
    <t>Quanto aos fluxos de processos</t>
  </si>
  <si>
    <t>As atividades de controle que a Subárea mais utilizadas baseiam-se nas ações de impressão/recebimento de relação de remessas, assinadas e datadas, seu armazenamento (em armários da sala da Subárea), além de eventuais anotações manuais para facilitar a localização caso seja solicitado. Portanto, o processo de localização de documentos é realizado manualmente, dispendendo tempo superior para a localização em comparação a um processo similar, caso fosse digital.</t>
  </si>
  <si>
    <t>Com base no que foi analisado, propõe-se criar listas de checagem digitais (em Excel, por exemplo), substituindo as listas em papel, para cada tipo de entrada física ou digital. Caso seja digital, importante especificar em qual sistema foi incluído o documento. Estudar ainda a possibilidade de substituir as entradas físicas por protocolo digital ou que a entrada seja através arquivo digital, pelo Sistema SEI, por exemplo.</t>
  </si>
  <si>
    <t>i)Recomendamos à subárea Expediente criar listas de checagem digitais (em Excel, por exemplo), substituindo as listas em papel, para cada tipo de entrada física ou digital. Caso seja digital, importante especificar em qual sistema foi incluído o documento;
ii)Recomendamos à subárea Expediente estudar ainda a possibilidade de substituir as entradas físicas por protocolo digital ou que a entrada seja através arquivo digital, pelo Sistema SEI, por exemplo.</t>
  </si>
  <si>
    <t>Corpo de Apoio Técnico da Diretoria do Centro de Finanças e Contabilidade</t>
  </si>
  <si>
    <t>6.2.4.1</t>
  </si>
  <si>
    <r>
      <t>Foi encaminhado o rol de atribuições da Assistência Técnica do Centro de Finanças e Contabilidade, bem como a lista de atribuições por servidor lotado na unidade. (</t>
    </r>
    <r>
      <rPr>
        <i/>
        <sz val="10"/>
        <color theme="1"/>
        <rFont val="Century Gothic"/>
        <family val="2"/>
      </rPr>
      <t>maiores detalhes no item do Relatório)</t>
    </r>
  </si>
  <si>
    <t>Recomenda-se, assim,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Definir critérios de distribuição de tarefas/atividades de cada integrante após definição, tendo em vista às disposições da Resolução n.44/2018 (após revisão). Após, formalizar esses critérios em Manual da Subárea/Diretoria.</t>
  </si>
  <si>
    <t>i)Recomenda-se à Assistência Técnica do CFC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ii)Recomendamos à Assistência Técnica do CFC definir critérios de distribuição de tarefas/atividades de cada integrante após definição do item acima, tendo em vista às disposições da Resolução n.44/2018 (após revisão). Após, formalizar esses critérios em Manual da Subárea/Diretoria.</t>
  </si>
  <si>
    <t>Assistência Técnica do CFC</t>
  </si>
  <si>
    <t>6.2.4.2</t>
  </si>
  <si>
    <t>Em razão da pandemia, em caráter de excepcionalidade, os integrantes puderam realizar teletrabalho. Parte dos integrantes participou da escala presencial.</t>
  </si>
  <si>
    <t>i)Recomenda-se à Assistência Técnica do CFC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ii)Recomendamos à Assistência Técnica do CFC definir e monitorar quais tarefas poderão ser realizadas à distância, bem como a inclusão dessas informações nos manuais internos da Subárea.</t>
  </si>
  <si>
    <t>6.2.4.3</t>
  </si>
  <si>
    <t>Relativas aos Manuais de Procedimentos</t>
  </si>
  <si>
    <t>Recomenda-se o desenvolvimento de Manual de Procedimentos, com base na lista de atribuições enviadas pela Assistência Técnica,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 Avaliar se teriam informações restritas do Centro de Finanças e Contabilidade, em seu(s) manual(is), apenas ao público interno do MPSP, e caso tenham, que seja necessário efetuar login e senha para acessar tais documentos no Portal.</t>
  </si>
  <si>
    <t>i)Recomenda-se à Assistência Técnica do CFC, o desenvolvimento de Manual de Procedimentos, com base na lista de atribuições enviadas,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
ii)Recomendamos à Assistência Técnica do CFC avaliar se teriam informações restritas do Centro de Finanças e Contabilidade, em seu(s) manual(is), apenas ao público interno do MPSP, e caso tenham, que seja necessário efetuar login e senha para acessar tais documentos no Portal.</t>
  </si>
  <si>
    <t>6.2.4.4</t>
  </si>
  <si>
    <t>Relativas às Resoluções e Atos Normativos relacionados</t>
  </si>
  <si>
    <r>
      <t>Foram levantadas oportunidades de melhoria pela própria unidade administrativa, para aprimoramento do teor dos documentos, de modo a adequá-los ao cenário atual: (</t>
    </r>
    <r>
      <rPr>
        <i/>
        <sz val="10"/>
        <color theme="1"/>
        <rFont val="Century Gothic"/>
        <family val="2"/>
      </rPr>
      <t xml:space="preserve">maiores detalhes no item do Relatório). </t>
    </r>
  </si>
  <si>
    <t>Portanto, recomenda-se apresentar proposta atualizada e formal de adequação do rol de normativos citados à Diretoria-Geral para aprovação. Identificar as etapas de processo necessárias que estariam envolvidas, caso essas propostas forem implantadas. Apresentar proposta específica e formal de criação de normativos que regulamentem os itens propostos apresentados à auditoria.</t>
  </si>
  <si>
    <t>Recomenda-se à Assistência Técnica do CFC apresentar proposta atualizada e formal de adequação do rol de normativos citados ao Diretor-Geral para aprovação. Identificar as etapas de processo necessárias que estariam envolvidas, caso essas propostas forem implantadas. Apresentar proposta específica e formal de criação de normativos que regulamentem os itens propostos apresentados à auditoria.</t>
  </si>
  <si>
    <t>6.2.4.5</t>
  </si>
  <si>
    <t>Utilização de Sistemas, Controle e outras Ferramentas</t>
  </si>
  <si>
    <t>Quanto ao tópico sistemas e ferramentas adotadas pela Assistência Técnica, levantou-se a informação de que a unidade utiliza diversas ferramentas internas e externas, e que necessita passar por capacitação/atualização para aprimorar seus conhecimentos com relação ao Sistema SEI.Verifica-se ainda que são utilizadas ferramentas para finalidade similar, como é o caso do Sharepoint e BVA (pré-pandemia), para armazenamento e compartilhamento de arquivos e envio de laudas (no caso do BVA), além do SEI e o SISMP (tramitação de processos e documentos). A Assistência Técnica informou que o SISMP atualmente reúne a maior parte dos históricos de contrato. O SEI tem por objetivo a tramitação não sendo repositório de contratos, documentos juntados como despachos de pagamentos, Demonstrativos, garantias e demais documentos, utilizados para análise dos pagamentos.</t>
  </si>
  <si>
    <t>A recomendação seria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 Por exemplo, o BVA está sendo descontinuado aos poucos e tem sido substituído pelo Sharepoint. Uma possível solução poderia ser a migração dos arquivos antigos do BVA para o Sharepoint.</t>
  </si>
  <si>
    <t>Recomendamos à Assistência Técnica do CFC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t>
  </si>
  <si>
    <t>CGE</t>
  </si>
  <si>
    <t>6.2.4.6</t>
  </si>
  <si>
    <t>Relativa à Unidade SEI</t>
  </si>
  <si>
    <t>A Assistência Técnica possui endereço eletrônico corporativo e apresenta Unidade SEI exclusiva para tramitação de processos administrativos. Foi requerida, ao Centro de Gestão Estratégica (CGE), a lista de usuários da Unidade SEI, cuja listagem foi encaminhada à Auditoria Interna, em 26/06/2020. Na ocasião, foram identificados dois usuários de subáreas distintas, pertencentes ao Centro de Finanças e Contabilidade, e um usuário referente a servidor exonerado.</t>
  </si>
  <si>
    <t>Em termos de recomendação de melhoria, sugere-se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t>
  </si>
  <si>
    <t>i)Recomendamos à Assistência Técnica do CFC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ii)Recomenda-se à Assistência Técnica do CFC,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t>
  </si>
  <si>
    <t>6.2.4.7</t>
  </si>
  <si>
    <t>Relativas aos Relatórios Operacionais e/ou Gerenciais emitidos</t>
  </si>
  <si>
    <t>Recomendamos o levantamento dos indicadores operacionais e estratégicos da unidade administrativa que poderiam ser apresentados.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 Por fim, avaliar se teriam informações restritas apenas ao público interno do MPSP, e caso tenham, que seja necessário efetuar login e senha para acessar tais documentos no Portal.</t>
  </si>
  <si>
    <t>i)Recomendamos à Assistência Técnica do CFC, o levantamento dos indicadores operacionais e estratégicos da unidade administrativa que poderiam ser apresentados;
ii)Recomendamos à Assistência Técnica do CFC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
iii)Recomendamos à Assistência Técnica do CFC avaliar se teriam informações restritas apenas ao público interno do MPSP, e caso tenham, que seja necessário efetuar login e senha para acessar tais documentos no Portal.</t>
  </si>
  <si>
    <t>6.2.4.8</t>
  </si>
  <si>
    <t xml:space="preserve">No momento, as Tabelas Taxonômicas do CNMP estão sendo aplicadas nos procedimentos relativos à Assistência Técnica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</si>
  <si>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</si>
  <si>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i)Recomendamos à Assistência Técnica do CFC junto ao CTIC realizar treinamentos sobre as Tabelas Taxonômicas do CNMP para capacitação dos integrantes;
ii)Recomendamos à Assistência Técnica do CFC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</si>
  <si>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6.2.4.9</t>
  </si>
  <si>
    <t>As atividades de controle que a Assistência Técnica mais utiliza se baseiam em conferência documental e análise financeira a partir de cálculos e consequente emissão de pareceres técnicos. Com base no que foi analisado, propõe-se a avaliação da implantação de software de atuação conjunta, que atenda às necessidades da Assistência Técnica, do Centro de Finanças e Contabilidade, bem como de todas as unidades englobadas no trâmite de processos de Gestão de Contratos.</t>
  </si>
  <si>
    <t>Adicionalmente, foi apresentada pela própria unidade, proposta de redesenho do fluxo de Pagamento de Multas, com tramitação no Sistema SEI. O esboço da nova proposta consta no FLUXOGRAMA TÉCNICO DE ATIVIDADES. Por essa razão, recomenda-se apresentar esse novo desenho de fluxo e alinhar junto ao Centro de Gestão Estratégica e às unidades envolvidas, as datas e ações para implantação. Além disso, recomenda-se estudar se haveria mais fluxos de processo que poderiam ser revistos ou readequados, como, por exemplo, as laudas para publicação, dentro do contexto do sistema SEI, e apresentar à Diretoria do Centro de Finanças e Contabilidade.</t>
  </si>
  <si>
    <t>i)Recomenda-se à Assistência Técnica do CFC apresentar o redesenho do fluxo de Pagamento de Multas, com tramitação no Sistema SEI e alinhar junto ao Centro de Gestão Estratégica e às unidades envolvidas, as datas e ações para implantação;
ii)Recomendamos à Assistência Técnica do CFC estudar se haveria mais fluxos de processo que poderiam ser revistos ou readequados, como, por exemplo, as laudas para publicação, dentro do contexto do sistema SEI, e apresentar à Diretoria do Centro de Finanças e Contabilidade.</t>
  </si>
  <si>
    <t>Subárea de Orçamento e Custos</t>
  </si>
  <si>
    <t>6.3.4.1</t>
  </si>
  <si>
    <t xml:space="preserve">Em razão da pandemia, em caráter de excepcionalidade, os integrantes puderam realizar teletrabalho. Parte dos integrantes participaram da escala presencial. </t>
  </si>
  <si>
    <t>Portanto, recomenda-se analisar a viabilidade de se estabelecer escala presencial na Subárea de Apoio Técnico de Orçamento e Custos,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</si>
  <si>
    <t>Recomenda-se à SOC junto à Diretoria do CFC,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</si>
  <si>
    <t>SOC</t>
  </si>
  <si>
    <t>6.3.4.2</t>
  </si>
  <si>
    <t>Quanto ao Manual de Processos/Procedimentos</t>
  </si>
  <si>
    <t>Foi encaminhado, pela Subárea de Orçamento e Custos, documento denominado “Manual da S.O.C.”</t>
  </si>
  <si>
    <t>Recomenda-se revisar o Manual,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Publicar/divulgar todos os Manuais internos na página do CFC (Portal MPSP), após revisão/atualização do teor dos documentos, em consonância às rotinas existentes na subárea. Avaliar se teriam informações restritas apenas ao público interno do Centro de Finanças e Contabilidade e/ou do MPSP, e caso tenham, que seja necessário efetuar login e senha para acessar tais documentos no Portal.</t>
  </si>
  <si>
    <t>i)Recomenda-se à SOC revisar o "Manual da SOC",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ii)Recomendamos à SOC publicar/divulgar todos os Manuais internos na página do CFC (Portal MPSP), após revisão/atualização do teor dos documentos, em consonância às rotinas existentes na subárea; 
iii) Recomenda-se à SOC avaliar se teriam informações restritas apenas ao público interno do Centro de Finanças e Contabilidade e/ou do MPSP, e caso tenham, que seja necessário efetuar login e senha para acessar tais documentos no Portal.</t>
  </si>
  <si>
    <t>6.3.4.3</t>
  </si>
  <si>
    <t>Quanto às Resoluções e Atos Normativos relacionados</t>
  </si>
  <si>
    <t>Foram levantadas observações pela própria unidade administrativa, especialmente para elaboração do teor de documento que trate de rotinas envolvendo o Sistema SEI: sob o ponto de vista de procedimentos internos quanto no que tange à tramitação dos processos no Sistema SEI entre as unidades, envolvendo assim a participação de outras subáreas que participam do macroprocesso de Gestão de Contratos.</t>
  </si>
  <si>
    <t xml:space="preserve">Recomenda-se, portanto, a elaboração de documento preliminar em conjunto com o Centro de Gestão Estratégica e demais subáreas do macroprocesso de Gestão de Contratos, acerca dos detalhes: de tramitação, atribuições, responsabilidades e procedimentos, como o tratamento dos processos físicos remanescentes que possuem partes deles já digitais ao mesmo tempo (situação híbrida que ocorreu a partir da pandemia), e como deverão ser adotados no Sistema SEI, definindo o conteúdo de futura Ordem de Serviço, para padronizar atuação das unidades. Apresentar proposta atualizada e formal de confecção deste normativo citado à Diretoria-Geral para aprovação. </t>
  </si>
  <si>
    <t>Quanto à recomendação no item 6.3.4.3, 2° parágrafo, informamos que já foram realizadas várias reuniões entre o Centro de Finanças e Contabilidade, Diretoria Geral e outras diretorias administrativas, agendadas e mediadas pelo Centro de Gestão Estratégica, para tratar da tramitação de processos no SEI. No nosso entendimento, a proposta atualizada e formal de confecção será apresentada pelo Centro de Gestão Estratégica de acordo com os apontamentos efetuados nessas reuniões por todas as diretorias envolvidas</t>
  </si>
  <si>
    <t xml:space="preserve">Recomendamos à SOC a certificação de que a proposta será apresentada pelo CGE, bem como, sua confecção de acordo com os apontamentos realizados em reunião, e principalmente, o acompanhamento de quando será apresentada ao Diretor-Geral. </t>
  </si>
  <si>
    <t>6.3.4.4</t>
  </si>
  <si>
    <t>Relativas à Utilização de Sistemas, Controle e outras Ferramentas</t>
  </si>
  <si>
    <t>Obteve-se a informação de que a unidade utiliza uma série de ferramentas, tanto internas quanto externas, em suas rotinas. Notadamente, foi informado que a subárea não necessita de atualização em termos de capacitação, com exceção do Sistema SEI, que vem sendo adotado recentemente pela unidade.</t>
  </si>
  <si>
    <t>Recomenda-se, dessa forma, que seja realizado treinamento das funcionalidades do Sistema SEI para todos os integrantes da Subárea, especialmente a função de “pesquisa” relatada pela unidade, considerando também as etapas de tramitação definidas na Ordem de Serviço a ser confeccionada. Ainda se recomenda a avaliação de software que atenda as necessidades da subárea e unidades correlatas no trâmite de processos de Gestão de Contratos.</t>
  </si>
  <si>
    <r>
      <t>Alterar "Constatação/Análise" para: “Obteve-se a informação de que a unidade utiliza uma série de ferramentas, tanto internas quanto externas, em suas rotinas. Notadamente, foi informado que a subárea necessita, no momento, de capacitação no  Sistema SEI, que vem sendo adotado recentemente pela unidade.” 
Justificativa: entendemos que estamos sempre necessitando nos capacitar e atualizar de acordo com as necessidades presentes.
Excluir parte do  2° parágrafo do mesmo item: “Recomenda-se, dessa forma, que seja realizado treinamento das funcionalidades do Sistema SEI para todos os integrantes da Subárea, ("</t>
    </r>
    <r>
      <rPr>
        <i/>
        <u/>
        <sz val="10"/>
        <color theme="1"/>
        <rFont val="Century Gothic"/>
        <family val="2"/>
      </rPr>
      <t>especialmente a função de “pesquisa” relatada pela unidade ")</t>
    </r>
    <r>
      <rPr>
        <sz val="10"/>
        <color theme="1"/>
        <rFont val="Century Gothic"/>
        <family val="2"/>
      </rPr>
      <t xml:space="preserve">, considerando também as etapas de tramitação definidas na Ordem de Serviço a ser confeccionada. Ainda se recomenda a avaliação de software que atenda as necessidades da subárea e unidades correlatas no trâmite de processos de Gestão de Contratos.”
</t>
    </r>
  </si>
  <si>
    <t>i)Recomendamos ao CGE, a realização de treinamento das funcionalidades do Sistema SEI para todos os integrantes da SOC considerando também as etapas de tramitação definidas na Ordem de Serviço a ser confeccionada;
ii)Recomendamos à SOC junto ao CTIC, a avaliação de um software que atenda as necessidades da subárea e unidades correlatas no trâmite de processos de Gestão de Contratos.</t>
  </si>
  <si>
    <t>6.3.4.5</t>
  </si>
  <si>
    <t>Relativas ao Uso de Endereço Eletrônico e Unidade SEI</t>
  </si>
  <si>
    <t xml:space="preserve">Foi identificada Unidade SEI exclusiva para tramitação de processos administrativos, porém a Subárea de Orçamento e Custos não possui endereço eletrônico corporativo exclusivo. Constatou-se que o endereço eletrônico vinculado à Unidade SEI de Orçamento e Custos refere-se à Subárea de Expediente do CFC (outra subárea). </t>
  </si>
  <si>
    <t>Por esses motivos, recomenda-se criar endereço eletrônico próprio para esta Subárea, vincular a Unidade SEI a ela, e incluí-la na rotina de revisão de acessos, definindo seus responsáveis. Além disso,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</si>
  <si>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i)Recomenda-se à SOC junto ao CTIC, criar endereço eletrônico próprio, vincular a Unidade SEI a ela, e incluí-la na rotina de revisão de acessos, definindo seus responsáveis; 
ii)Recomendamos à SOC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</si>
  <si>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6.3.4.6</t>
  </si>
  <si>
    <t>Foram encaminhadas cópias de relatórios detalhados e sumarizados de orçamento e custos.</t>
  </si>
  <si>
    <t>Como recomendações de melhoria, propõe-se: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t>
  </si>
  <si>
    <t>i)Recomendamos à SOC,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
ii)Recomendamos à SOCi 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iii)Recomendamos à SOC avaliar se teriam informações restritas da Subárea, em seus relatórios, apenas ao público interno do MPSP, e caso tenham, que seja necessário efetuar login e senha para acessar tais documentos no Portal.</t>
  </si>
  <si>
    <t>6.3.4.7</t>
  </si>
  <si>
    <t>Quanto às tabelas Taxonômicas do CNMP</t>
  </si>
  <si>
    <t>No momento, as Tabelas Taxonômicas do CNMP estão sendo aplicadas nos procedimentos relativos à SOC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t>
  </si>
  <si>
    <t>i)Recomenda-se à SOC junto ao CTIC realizar treinamentos sobre as Tabelas Taxonômicas do CNMP para capacitação dos integrantes;
ii)Recomendamos à SOC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t>
  </si>
  <si>
    <t>6.3.4.8</t>
  </si>
  <si>
    <t xml:space="preserve">Analisando os fluxos de processos, observou-se que as atividades de controle baseiam-se em conferências de dados dos contratos com os dados lançados em planilhas de Excel, desenvolvidos pela Subárea, de modo a acompanhar os prazos de vigência dos contratos, assim como os saldos orçamentários e lançar atualizações de valor no decorrer do exercício (empenho e liquidações, por exemplo). Dessas planilhas ainda se extraem os relatórios operacionais e gerenciais da Subárea, servindo de suporte para as tomadas de decisão. </t>
  </si>
  <si>
    <t>Devido à complexidade de dados suportados pelas planilhas existentes e a relevância de se manter a base de dados íntegra e compartilhável, a outras subunidades correlatas à gestão de contratos, é proposta a avaliação de migração de dados dessas planilhas para um banco de dados mais robusto, voltado às rotinas da SOC ou da implantação de um software mais alinhado com as necessidades da Subárea. Neste caso, solicitar ao Centro de Tecnologia de Informação e Comunicação o suporte técnico necessário para viabilizar esse estudo.</t>
  </si>
  <si>
    <t>Devido à complexidade de dados suportados pelas planilhas existentes e a relevância de se manter a base de dados íntegra e compartilhável, a outras subunidades correlatas à gestão de contratos, recomendamos à SOC a avaliação de migração de dados dessas planilhas para um banco de dados mais robusto voltado às rotinas ou da implantação de um software mais alinhado com as necessidades da Subárea. Neste caso, solicitar ao Centro de Tecnologia de Informação e Comunicação o suporte técnico necessário para viabilizar esse estudo.</t>
  </si>
  <si>
    <t>Subárea de Utilidade Pública</t>
  </si>
  <si>
    <t>6.4.4.1</t>
  </si>
  <si>
    <t>Em razão da pandemia, em caráter de excepcionalidade, os integrantes puderam realizar teletrabalho.</t>
  </si>
  <si>
    <t>Informamos ainda que esta Subárea conta atualmente apenas com três oficiais de promotoria, sendo um deles o chefe e outro o substituto, trabalhando com pessoal reduzido, o que vem sendo possível apenas em razão da atual rotina de trabalho remoto, que ampliou sensivelmente a produtividade do trabalho e a eficiência dos servidores.</t>
  </si>
  <si>
    <t>Recomenda-se à subárea de Utilidade Pública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</si>
  <si>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Utilidade Pública</t>
  </si>
  <si>
    <t>6.4.4.2</t>
  </si>
  <si>
    <t>Quanto ao Manual de “Solicitação de Reembolso de Livros”</t>
  </si>
  <si>
    <t>Em se tratando do Manual de “Solicitação de Reembolso de Livros”, foi informado que o documento é disponibilizado por e-mail. Analisando o conteúdo deste documento, verifica-se a orientação de procurar suporte do Centro de Tecnologia da Informação e Comunicação (CTIC) em caso de problema técnico ao navegar no Sistema de Auxílio-Livro. Ademais, tanto a requisição de reembolso preenchida no próprio sistema quanto as notas fiscais de aquisição dos livros devem ser enviadas para o endereço eletrônico da subárea (cfc_utilidadepublica@mpsp.mp.br). Identificou-se ainda a informação de que “não havendo protocolo físico a confirmação de leitura corresponderá ao protocolo de solicitação”, em referência ao procedimento de envio da requisição e notas fiscais dos membros à Subárea, desde que habilitada a opção de leitura desta mensagem de envio.</t>
  </si>
  <si>
    <t>Pelo exposto, recomenda-se publicar/divulgar este Manual na intranet (Portal MPSP). Incluir link de acesso no manual, para suporte técnico do Centro de Tecnologia da Informação e Comunicação (CTIC), de modo a facilitar a navegabilidade do usuário.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t>
  </si>
  <si>
    <t>i)Recomenda-se à subárea de Utilidade Pública publicar/divulgar Manual de “Solicitação de Reembolso de Livros” na intranet (Portal MPSP). Incluir link de acesso no manual, para suporte técnico do Centro de Tecnologia da Informação e Comunicação (CTIC), de modo a facilitar a navegabilidade do usuário;
ii)Recomenda-se à subárea de Utilidade Pública junto ao CTIC,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t>
  </si>
  <si>
    <t>Quanto ao Manual de “Procedimentos Internos”</t>
  </si>
  <si>
    <t>O Manual de Procedimentos Internos, revisado em julho de 2020, detalha as atividades realizadas pela subárea atualmente, com exceção das atividades de rateio que se encontram em processo de modificação, devido ao novo acordo de convênio com o Tribunal de Justiça de São Paulo em meados de julho/agosto de 2020. O documento descreve inclusive a informação: “O processo de rateio está sendo reestruturado, motivo pelo qual não foram inseridas informações sobre o processo no presente manual”. O Manual em questão, enviado em 14 de julho de 2020, poderia apresentar os registros da data de elaboração, o número da versão e os responsáveis pela elaboração e revisão do documento, viabilizando os futuros processos de revisão de modo mais eficiente.</t>
  </si>
  <si>
    <t>Por esse motivo, propõe-se instituir o controle de revisão de manuais internos e a sua periodicidade no Manual de Procedimentos Internos, incluindo datas e responsáveis pela revisão e aprovação. Publicar/divulgar o Manual mais recente para os componentes da Subárea e para a Diretoria do Centro de Finanças e Contabilidade, bem como estabelecer o canal de divulgação oficial de informações da subárea para continuidade de negócios.</t>
  </si>
  <si>
    <t xml:space="preserve">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t>
  </si>
  <si>
    <t>i)Recomendamos à subárea de Utilidade Pública instituir o controle de revisão de manuais internos e a sua periodicidade no Manual de Procedimentos Internos, incluindo datas e responsáveis pela revisão e aprovação;
ii)Recomendamos à subárea de Utilidade Pública publicar/divulgar o Manual de Procedimentos Internos mais recente para os componentes da Subárea e para a Diretoria do Centro de Finanças e Contabilidade, bem como estabelecer o canal de divulgação oficial de informações da subárea para continuidade de negócios.</t>
  </si>
  <si>
    <t>6.4.4.3</t>
  </si>
  <si>
    <t>Quanto às Resoluções e Atos Normativos</t>
  </si>
  <si>
    <r>
      <t xml:space="preserve">A Subárea de Utilidade Pública informou a respeito da existência de oportunidades de melhoria em normativos que permeiam atividades da unidade, para aprimoramento do conteúdo destes documentos, de modo a adequá-los ao cenário atual. </t>
    </r>
    <r>
      <rPr>
        <i/>
        <sz val="10"/>
        <color theme="1"/>
        <rFont val="Century Gothic"/>
        <family val="2"/>
      </rPr>
      <t>(maiores detalhes no item do Relatório)</t>
    </r>
  </si>
  <si>
    <t>Adicionalmente, a subárea sugere a criação de um normativo acerca dos contratos de locação/condomínio por parte do MPSP, de modo a padronizá-los e otimizar o fluxo de pagamento do processo. Portanto, recomenda-se o encaminhamento de proposta atualizada de adequação do rol de normativos citados e já analisados pela unidade, para aprovação da Diretoria-Geral.</t>
  </si>
  <si>
    <t>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t>
  </si>
  <si>
    <t>Recomenda-se à subárea de Utilidade Pública o encaminhamento de proposta atualizada de adequação do rol de normativos citados e já analisados pela unidade, para aprovação da Diretoria-Geral.</t>
  </si>
  <si>
    <t>6.4.4.4</t>
  </si>
  <si>
    <t>Quanto à Utilização de Sistemas, Controles e outras Ferramentas</t>
  </si>
  <si>
    <t>A Subárea informou que pretende utilizar os aplicativos da nuvem Flow (atual Power Automate) e Power B.I. da Microsoft, e que necessita passar por capacitação/atualização para adotá-los em suas rotinas. Notadamente, foi informado ainda que o Sistema de Auxílio-Livros precisa de atualização. Ademais, após análise da lista de usuários com acesso à Unidade SEI da Subárea de Utilidade Pública (denominada “Utilidade_Pública”) em 26/06/2020, foi constatada a existência de servidora aposentada.</t>
  </si>
  <si>
    <t>Pelo exposto, recomenda-se solicitar formalmente ao Centro de Tecnologia e Informação (CTIC) a possibilidade de oferecer treinamentos de capacitação em ferramentas da nuvem (cursos presenciais ou online), indicando materiais de apoio e pessoas-chave da instituição ou da Microsoft como suporte técnico. Ademais, propor formalmente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 Com relação à Unidade SEI,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t>
  </si>
  <si>
    <t>i)Recomenda-se à subárea de Utilidade Pública solicitar formalmente ao Centro de Tecnologia e Informação (CTIC) a possibilidade de oferecer treinamentos de capacitação em ferramentas da nuvem (cursos presenciais ou online), indicando materiais de apoio e pessoas-chave da instituição ou da Microsoft como suporte técnico;
ii)Recomendamos à subárea de Utilidade Pública propor formalmente ao CTIC,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
iii)Com relação à Unidade SEI, recomendamos à subárea de Utilidade Pública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t>
  </si>
  <si>
    <t>6.4.4.5</t>
  </si>
  <si>
    <t>Quanto aos Relatórios Operacionais e/ou Gerenciais emitidos</t>
  </si>
  <si>
    <t>Em entrevista realizada com a Subárea de Utilidade Pública em 15/07/2020, foi levantada a importância de haver uma base de dados compartilhada entre as unidades administrativas envolvidas em gestão de aquisições e contratos. Esta base de dados forneceria subsídios para rotinas financeiras (por exemplo, informações atualizadas sobre a ocupação de salas como parâmetro de comparativo do valor das contas de energia elétrica, água e telefonia recebidas no mês) e contribuiria para a emissão de relatórios de indicadores.</t>
  </si>
  <si>
    <t>Recomenda-se, portanto, avaliar a implantação de um projeto para a formação de uma base de dados, formada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t>
  </si>
  <si>
    <t>Recomendamos à subárea de Utilidade Pública encaminhar novamente o projeto ao Diretor-Geral, para a implantação da formação de uma base de dados, composta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t>
  </si>
  <si>
    <t>6.4.4.6</t>
  </si>
  <si>
    <t>No momento, as Tabelas Taxonômicas do CNMP estão sendo aplicadas nos procedimentos relativos à Utilidade Pública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t>
  </si>
  <si>
    <t>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 Ademais, incluir no Sistema SEI o assunto referente ao pagamento de condomínio, após análise conjunta entre a Subárea de Utilidade Pública, Gestão Documental e Centro de Gestão Estratégica.</t>
  </si>
  <si>
    <t>i)Recomenda-se à subárea de Utilidade Pública junto ao CTIC realizar treinamentos sobre as Tabelas Taxonômicas do CNMP para capacitação dos integrantes; 
ii)Recomendamos à subárea de Utilidade Pública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iii)Recomendamos à subárea de Utilidade Pública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
iv)Recomendamos à subárea de Utilidade Pública incluir no Sistema SEI o assunto referente ao pagamento de condomínio, após análise conjunta entre a Subárea de Utilidade Pública, Gestão Documental e Centro de Gestão Estratégica.</t>
  </si>
  <si>
    <t>6.4.4.7</t>
  </si>
  <si>
    <t>Quanto aos fluxos de processo - Quanto ao Processo de Rateio</t>
  </si>
  <si>
    <t xml:space="preserve">O processo de Rateio está em revisão devido à assinatura de novo termo de convênio entre MPSP e TJSP, apresentando redução do número de etapas com relação ao fluxo anterior (não haverá mais participação das Promotorias de Justiça e das Diretorias Regionais) e consequentemente redução de custos operacionais  (Vide Fluxo “Processo de Reembolso de Rateio de Despesas de Utilidade Pública - Água, Esgoto e Energia Elétrica”). </t>
  </si>
  <si>
    <t>Por essa razão, recomenda-se avaliar o estabelecimento de novas atividades de controle para o fluxo que vem sendo redesenhado, de modo a mitigar riscos inerentes ao processo. Sugere-se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t>
  </si>
  <si>
    <t>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O novo processo possui fluxo definido, tramitando no Centro de Finanças e Contabilidade por: SAAT Utilidade Pública, Corpo de Apoio Técnico da Diretoria de Contabilidade e SAAT de Programação Financeira e Pagamentos, que devem fazer suas respectivas verificações para garantir a integridade e a correção dos pagamentos realizados.</t>
  </si>
  <si>
    <t>i)Recomenda-se à subárea de Utilidade Pública avaliar o estabelecimento de novas atividades de controle para o fluxo que vem sendo redesenhado, de modo a mitigar riscos inerentes ao processo; 
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
iii)A subárea de Utilidade Pública recomenda ao Diretor-Geral junto as áreas competentes, iniciar desde já as tratativas para a prorrogação do convêncio de rateio por mais 5 anos, tendo em vista o vencimento no final deste ano 2020.</t>
  </si>
  <si>
    <t>i)Utilidade Pública
ii)Diretor-Geral</t>
  </si>
  <si>
    <t>Quanto aos fluxos de processo - Quanto ao Processo de Auxílio-Livro</t>
  </si>
  <si>
    <t xml:space="preserve">Refere-se ao reembolso do valor dispendido com livros jurídicos pelos membros do MPSP. Atualmente o valor-limite é de R$ 1.650,00 ao ano (aquisições entre março a outubro). Este processo é de responsabilidade da unidade, apesar de não fazer parte do rol de utilidades, como água, luz, telefonia, gás encanado e condomínio. (Vide Fluxo “Auxílio-Livro”). Apresenta duplicidade na entrada de dados, sendo o requerimento inserido no sistema de Auxílio-Livro e posteriormente encaminhado por e-mail, juntamente com a(s) nota(s) fiscal(is) de compra (antes do período de quarentena era por protocolo físico). O processo será aberto no Sistema Eletrônico de Informações (SEI), nos casos em que seja feito o indeferimento ou indeferimento parcial por parte do Diretor Geral (por exemplo, quando extrapolar valor máximo no exercício). Nos casos gerais, após a verificação dos documentos, é criada uma pasta na nuvem com todos os documentos de cada pedido. Os dados são inseridos no banco de dados de controle de pagamentos, mantido pela Utilidade Pública em planilha de Excel. Periodicamente, a Subárea de Utilidade Pública consolida os pedidos de reembolso em uma lista de pagamentos, e esta é objeto de inclusão em processo SEI. </t>
  </si>
  <si>
    <t>Dessa forma, recomenda-se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Caso seja decidido realmente permanecer com o processo de reembolso descrito e não aprovar a proposta apresentada pela Subárea de Utilidade Pública: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t>
  </si>
  <si>
    <t>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t>
  </si>
  <si>
    <t>Quanto aos fluxos de processo - Quanto ao Processo de pagamento de ligações interurbanas</t>
  </si>
  <si>
    <t xml:space="preserve">Refere-se ao processo de pagamento dos Relatórios de Interurbanos das Unidades do MPSP, conforme Resolução n. 054/95. Estabelece que mantenham controle de registro de ligações interurbanas (“Relação de Ligações Interurbanas”), e ao final de cada mês deverão ser preenchidas e assinadas pelos responsáveis pelas linhas telefônicas, sendo encaminhadas à Diretoria do Centro de Finanças e Contabilidade (Subárea de Utilidade Pública). Foi informada a existência de múltiplas entradas desse processo: remessa física algumas vezes via Protocolo-Geral, ou pelo Expediente CFC ou, na maioria das vezes, servidores das Promotorias de Justiça que se dirigem diretamente à Subárea de Utilidade Pública, ou até mesmo por e-mail para esta unidade administrativa. Além disso, há volume expressivo de documentos “Relação de Ligações Interurbanas” sendo encaminhados, contendo a informação de que não houve ligações dessa natureza, culminando o arquivamento desses protocolos após recebimento e verificação do conteúdo pela Subárea de Utilidade Pública. De acordo com as informações da unidade, não há um processo para o caso de um relatório apresentar ligações interurbanas em valor superior a 60 reais, já que isso nunca ocorreu. Em função desse panorama, foi desenhado o fluxo que se desenvolveria caso tivesse alguma ocorrência (Vide fluxo “Processo de Pagamento de Ligações Interurbanas das Unidades do MPSP”). Foi relatada, em entrevista realizada no dia 15/07/2020, a existência de custo fixo de linhas telefônicas sem respectivo consumo mensal, bem como a dificuldade de análise/acompanhamento dos custos gerais devido ao diferente número de companhias telefônicas contratadas pela instituição (varia de acordo com a localidade). </t>
  </si>
  <si>
    <t>A Subárea propõe a revogação do normativo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Tendo em vista o cenário atual, com a utilização de novos recursos de comunicação como o Microsoft Teams, e de outras ferramentas, recomenda-se apresentar formalmente as propostas apresentadas pela Subárea de Utilidade Pública ao Diretor-Geral para análise.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t>
  </si>
  <si>
    <t>i) Recomenda-se à subárea de Utilidade Pública encaminhar a proposta ao Diretor-Geral da revogação da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ii)Tendo em vista o cenário atual, com a utilização de novos recursos de comunicação como o Microsoft Teams, e de outras ferramentas, recomenda-se à subárea de Utilidade Pública apresentar formalmente as propostas apresentadas ao Diretor-Geral para análise;
iii) Recomendamos à subárea de Utilidade Pública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t>
  </si>
  <si>
    <t xml:space="preserve">Quanto aos fluxos de processo - Quanto ao Processo de pagamento de contas de utilidade </t>
  </si>
  <si>
    <t xml:space="preserve">Refere-se ao processo de pagamento das contas de água encanada, energia elétrica, telefonia fixa, gás encanado e taxas condominiais.  A entrada de dados do processo se dá por meio de contas físicas (via correio) ou enviadas para o endereço eletrônico, dependendo da localidade e da companhia envolvida. Para evitar atrasos no pagamento da conta, a Subárea de Utilidade Pública entra em contato com a empresa antes da data de vencimento ou entra no site para gerar 2ª via das faturas. A Subárea de Utilidade Pública elaborou proposta de “Diversificação da Matriz Energética”, por meio do uso de energia fotovoltaica (conversão direta de luz solar em eletricidade), apresentando os valores de investimento e benefícios para a instituição, caso fosse implantada. </t>
  </si>
  <si>
    <t>Propõe-se, portanto, que seja formalmente apresentado o projeto “Diversificação da Matriz Energética” para apreciação da Diretoria-Geral, de autoria da Subárea de Utilidade Pública. Estudar a viabilidade de negociar com as empresas contratadas para obter as contas apenas por meio digital.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t>
  </si>
  <si>
    <t>i)Recomendamos à subárea de Utilidade Pública, que seja formalmente apresentado o projeto “Diversificação da Matriz Energética” para apreciação da Diretoria-Geral;
ii)Recomenda-se à subárea de Utilidade Pública estudar a viabilidade de negociar com as empresas contratadas para obter as contas apenas por meio digital; 
iii) Recomenda-se à subárea de Utilidade Pública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t>
  </si>
  <si>
    <t>Subárea de Despesas</t>
  </si>
  <si>
    <t>6.5.4.1</t>
  </si>
  <si>
    <t>Quanto a ausência de contato da área na lista telefônica</t>
  </si>
  <si>
    <t>Procedendo-se a consultas no Portal do MPSP, não foi possível localizar o telefone da área de Despesas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 Sobre a área de Diárias de Servidores também não consta na lista telefônica, constando apenas o telefone da área de Diárias de Membros. Convém ressaltar que são duas áreas distintas e com atribuições diferentes, as Diárias de Servidores pertence ao CFC e a de Membros pertence ao CRH, portanto é de grande importante distinguir as duas, e informar os contatos de ambas na lista telefônica.</t>
  </si>
  <si>
    <t>Considerando a importância de manterem-se as informações de contato atualizadas no Portal do MPSP, ainda mais em momento em que muitos servidores estão trabalhando na modalidade de teletrabalho, recomendamos seja solicitada a inclusão do contato da área na lista telefônica institucional e, caso seja possível, incluir mais informações de contato para o Centro de Finanças e Contabilidade no site.</t>
  </si>
  <si>
    <t>Recomendamos à subárea de Despesas que seja solicitada a inclusão do contato da área na lista telefônica institucional e, caso seja possível, incluir mais informações de contato para o Centro de Finanças e Contabilidade no site.</t>
  </si>
  <si>
    <t>6.5.4.2</t>
  </si>
  <si>
    <t>Quanto ao desempenho de atividades alheias ao setor</t>
  </si>
  <si>
    <r>
      <t xml:space="preserve">O setor de Despesas contempla, em suas rotinas diárias, atividades que não constam de suas atribuições. Em entrevistas pessoais, foi informado que dois servidores se ocupam, essencialmente, das atividades de pagamento de Diárias e auxiliam os demais nas atividades relacionadas a Despesas quando há picos de solicitações de empenho. </t>
    </r>
    <r>
      <rPr>
        <i/>
        <sz val="10"/>
        <color theme="1"/>
        <rFont val="Century Gothic"/>
        <family val="2"/>
      </rPr>
      <t xml:space="preserve">(maiores detalhes do item no Relatório)
</t>
    </r>
    <r>
      <rPr>
        <sz val="10"/>
        <color theme="1"/>
        <rFont val="Century Gothic"/>
        <family val="2"/>
      </rPr>
      <t xml:space="preserve">Observa-se que as atribuições atinentes ao desempenho das atividades de pagamento de diárias de servidores não constam do rol do artigo 51, entretanto, o inciso V do artigo 51-A, que trata das atribuições da área de Pagamentos contempla tais atividades, a saber: </t>
    </r>
    <r>
      <rPr>
        <i/>
        <sz val="10"/>
        <color theme="1"/>
        <rFont val="Century Gothic"/>
        <family val="2"/>
      </rPr>
      <t>(maiores detalhes do item no Relatório)</t>
    </r>
  </si>
  <si>
    <t>Por este motivo, destacamos que os servidores responsáveis pelas Diárias auxiliam amplamente a área de Despesas no desempenho de suas atividades. Portanto, é de extrema importância estudar a possibilidade de aumento do quadro de servidores no setor de Despesas antes de efetuar qualquer reestruturação com fins a adequar a estrutura do setor às normas constante do Ato 23/91. Diante de todo o exposto, sugere-se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t>
  </si>
  <si>
    <t>Recomendamos à subárea de Despesas junto à Diretoria do CFC,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t>
  </si>
  <si>
    <t>6.5.4.3</t>
  </si>
  <si>
    <t>Quanto à realização das atribuições de Oficial de Promotoria por Analista de Promotoria</t>
  </si>
  <si>
    <r>
      <t xml:space="preserve">Foi observado que há uma Analista de Promotoria I (Contador) desempenhando atividades operacionais, não obstante as atribuições técnicas do cargo previstas na Resolução n.º 622/2010. </t>
    </r>
    <r>
      <rPr>
        <i/>
        <sz val="10"/>
        <color theme="1"/>
        <rFont val="Century Gothic"/>
        <family val="2"/>
      </rPr>
      <t>(maiores detalhes do item no Relatório)</t>
    </r>
  </si>
  <si>
    <t>Conscientes das limitações para contração de pessoal devido ao momento singular que todas as Instituições enfrentam nesta situação de pandemia, sugerimos, quando for possível, considerar um aumento no número de cargos de Oficiais no quadro de servidores da presente área com o intuito de proporcionar uma melhor distribuição das tarefas, permitindo à Analista de Promotoria desempenhar as atribuições inerentes ao seu cargo.</t>
  </si>
  <si>
    <t>Recomendamos à subárea de Despesas, quando for possível, considerar um aumento no número de cargos de Oficiais no quadro de servidores da presente área com o intuito de proporcionar uma melhor distribuição das tarefas, permitindo à Analista de Promotoria desempenhar as atribuições inerentes ao seu cargo.</t>
  </si>
  <si>
    <t>6.5.4.4</t>
  </si>
  <si>
    <t>Quanto ao documento de Autorização de Diárias</t>
  </si>
  <si>
    <r>
      <t xml:space="preserve">Ao tratar sobre os procedimentos de Diárias, foi informado que há dois documentos oficiais que são necessários ao pagamento de Diárias ao servidor, quais sejam, o Recibo de Diárias e a Autorização de Diárias. </t>
    </r>
    <r>
      <rPr>
        <i/>
        <sz val="10"/>
        <color theme="1"/>
        <rFont val="Century Gothic"/>
        <family val="2"/>
      </rPr>
      <t xml:space="preserve">(maiores detalhes do item no Relatório)
</t>
    </r>
    <r>
      <rPr>
        <sz val="10"/>
        <color theme="1"/>
        <rFont val="Century Gothic"/>
        <family val="2"/>
      </rPr>
      <t>Visando tornar o processo de pagamento de Diárias mais eficiente e buscando alcançar a tempestividade exigida pelo artigo 5º da mesma portaria, o responsável pelo pagamento de Diárias manteve tratativas junto à Diretoria-Geral, para verificar a possibilidade de rever a necessidade do referido documento, tendo em vista que o Recibo de Diárias é documento oficial e seria suficiente para instruir o pedido de pagamento.</t>
    </r>
  </si>
  <si>
    <t>Foi informado que o procedimento de revisão está em processo bastante avançado, contando, inclusive, com consultas à Assessoria Jurídica, sendo assim, sugere-se a verificação junto à Diretoria-Geral, considerando a mudança de Gestão ocorrida neste ano de 2020, sobre o status do andamento desta proposta e sobre a possibilidade de agilizá-lo, tendo em vista que sua consecução promoverá uma maior rapidez no desempenho desta função.</t>
  </si>
  <si>
    <t>Recomendamos à subárea de Despesas a verificação junto ao Diretor-Geral, considerando a mudança de Gestão ocorrida neste ano de 2020, sobre o status do andamento da proposta relativo aos documentos das diárias de servidores e sobre a possibilidade de agilizá-lo, tendo em vista que sua consecução promoverá uma maior rapidez no desempenho desta função.</t>
  </si>
  <si>
    <t>Subárea de Programação Financeira e Pagamentos</t>
  </si>
  <si>
    <t>6.6.4.1</t>
  </si>
  <si>
    <t>Quanto à ausência de contato da área na lista telefônica</t>
  </si>
  <si>
    <t>Procedendo-se a consultas no Portal do MPSP, não foi possível localizar o telefone da área de Pagamentos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t>
  </si>
  <si>
    <t>Recomendamos à subárea Pagamentos que seja solicitada a inclusão do contato da área na lista telefônica institucional e, caso seja possível, incluir mais informações de contato para o Centro de Finanças e Contabilidade no site.</t>
  </si>
  <si>
    <t>Subárea Pagamentos</t>
  </si>
  <si>
    <t>6.6.4.2</t>
  </si>
  <si>
    <t>Quanto ao controle de contratos de locação</t>
  </si>
  <si>
    <t>Foi constatado, por meio das entrevistas com a área, que há três setores que realizam controle de contratos de locação, a subárea de Pagamentos, a subárea de Orçamentos e Custos e o Corpo de Apoio Técnico da Contabilidade. A Subárea de Orçamentos e Custos recebe as informações do contrato da Engenharia e elabora uma planilha com os dados necessários para fazer a reserva de valores. As áreas de Pagamento e Contabilidade apenas são comunicadas quando da assinatura de um novo contrato e precisam consultar a SOC para obter as informações necessárias, a partir daí, cada área fará seu controle por meio de uma planilha em Excel. A área entrevistada ressaltou a importância de ser disponibilizada uma cópia dos contratos de locação, pois agilizaria grandemente os trabalhos.</t>
  </si>
  <si>
    <t>Sendo assim, propomos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pois, assim, as informações constariam todas em um mesmo lugar, podendo ser consultadas mais rapidamente sem necessidade de solicitar informações pontuais a cada vez que surge uma dúvida. Lembramos que o próprio Excel possui ferramentas bastante úteis, como filtros, tabelas dinâmicas e até métodos de proteção de dados, um trabalho de integração de planilhas bem feito tornaria os processos das três áreas mais efetivo e possibilitaria a elaboração de mais relatórios e melhor apresentação de dados relevantes a cada setor.</t>
  </si>
  <si>
    <t>Recomendamos à subárea Pagamentos que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(Pagamentos, SOC, Engenharia), pois, assim, as informações constariam todas em um mesmo lugar, podendo ser consultadas mais rapidamente sem necessidade de solicitar informações pontuais a cada vez que surge uma dúvida.</t>
  </si>
  <si>
    <t>i)SOC
ii)Engenharia</t>
  </si>
  <si>
    <t>6.6.4.3</t>
  </si>
  <si>
    <t>Quanto a instalação do sistema OCP em apenas uma máquina</t>
  </si>
  <si>
    <t>O SisOCP é um sistema do TCE para registro dos pagamentos efetuados em ordem cronológica, este programa é instalado apenas no computador da Chefe do setor. Diante do grande volume de informações a ser registrado, foi informado sobre a necessidade de ter o programa instalado em, pelo menos, mais uma máquina, para que outro servidor auxilie nesta atividade.</t>
  </si>
  <si>
    <t>Em consulta ao site do TCE, localizamos os procedimentos de instalação e não há menção a limite de instalações. Isto posto, recomendamos que, caso seja possível atribuir esta função a um segundo servidor, que a área solicite ao CTIC a instalação do referido programa em mais um computador.</t>
  </si>
  <si>
    <t>Recomendamos à subárea Pagamentos que possibilite atribuir a função do registro dos pagamentos efetuados em ordem cronológica no sistema do TCE a um segundo servidor, e que a área solicite ao CTIC a instalação do SisOCP em mais um computador.</t>
  </si>
  <si>
    <t>6.6.4.4</t>
  </si>
  <si>
    <t>Quanto ao serviço de banco</t>
  </si>
  <si>
    <t>Conforme descrevemos nas atividades, há pagamentos que não podem ser executados pela forma usual, sendo necessário a ida de um dos auxiliares ao banco, diariamente, para realizar tais pagamentos. Isso acarreta a necessidade de levantar os valores em espécie e circular pelas ruas do centro de São Paulo, com quantias consideráveis em mãos, para pagar determinadas despesas. Os servidores que desempenham esta atividade correm altos riscos, sendo que um deles já foi assaltado e, por sorte, apenas os valores materiais foram subtraídos. Com o intuito de salvaguardar a integridade física de seus servidores, o Diretor do CFC, Sérgio Biondi, verificou junto ao Bradesco que seria possível efetuar tais pagamentos na agência localizada dentro do prédio.</t>
  </si>
  <si>
    <t>Contudo, é necessário autorização da Secretaria da Fazenda, tendo em vista as questões legais que o assunto enseja. Isto posto, sugerimos, no que for possível, que a Diretoria-Geral diligencie no sentido de auxiliar as tratativas junto a Secretaria da Fazenda para autorizar os pagamentos dessas guias pelo Bradesco.</t>
  </si>
  <si>
    <t>Recomendamos à subárea Pagamentos verificar o mais breve possível, junto à Diretoria do CFC e a Diretoria-Geral, as tratativas junto a Secretaria da Fazenda para autorizar os pagamentos dessas guias pelo Bradesco na agência localizada dentro do prédio.</t>
  </si>
  <si>
    <t>i)Diretoria do CFC
ii)Diretor-Geral</t>
  </si>
  <si>
    <t>6.6.4.5</t>
  </si>
  <si>
    <t>Quanto à Emissão de Nota de Lançamento pelo Pagamentos</t>
  </si>
  <si>
    <r>
      <t xml:space="preserve">Conforme o artigo 63 da Lei 4.320/64, temos que “a liquidação da despesa consiste na verificação do direito adquirido pelo credor tendo por base os títulos e documentos comprobatórios do respectivo crédito”. É a segunda etapa de realização de uma despesa e deve ser feita pelo Agente Fiscalizador, conforme orienta o Manual de Gestão de Contratos disponível na página do MPSP: </t>
    </r>
    <r>
      <rPr>
        <i/>
        <sz val="10"/>
        <color theme="1"/>
        <rFont val="Century Gothic"/>
        <family val="2"/>
      </rPr>
      <t>(maiores detalhes do item no Relatório)</t>
    </r>
    <r>
      <rPr>
        <sz val="10"/>
        <color theme="1"/>
        <rFont val="Century Gothic"/>
        <family val="2"/>
      </rPr>
      <t xml:space="preserve">
Contudo, em entrevistas realizadas com a Subárea de Pagamentos observamos que, para alguns procedimentos, a NL é emitida nesta área e não pelo Agente Fiscalizador. Nos foi informado que uma NL de Contrato possui muitos detalhes e uma maior complexidade na sua elaboração, por esse motivo os Agentes deixam de emitir a NL, passando a atribuição ao Pagamentos.</t>
    </r>
  </si>
  <si>
    <t xml:space="preserve">Entretanto, convém ressaltar que a NL é a confirmação de que o serviço foi realizado de forma adequada, ou que o bens foram entregues em conformidade, ao emitir a NL, o setor de Pagamentos está atestando algo que não foi confirmado por ele, pois quem confirma a qualidade do bem ou serviço é o Agente Fiscalizador. Desta forma, propomos seja elaborado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
</t>
  </si>
  <si>
    <t>Recomendamos à subárea Pagamentos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t>
  </si>
  <si>
    <t>Áreas responsáveis de Agentes Fiscalizadores</t>
  </si>
  <si>
    <t>6.6.4.6</t>
  </si>
  <si>
    <t>Quanto a divergência entre a estrutura existente e a prevista no Ato</t>
  </si>
  <si>
    <r>
      <t>O Ato nº 23/1991-PGJ organiza os serviços de apoio técnico e administrativo dos órgãos do MPSP. Em 2018, houve a edição do Ato nº 44/2018-PGJ que alterou a estrutura do Centro de Finanças e Contabilidade, a área de pagamentos deixou de ser um setor subordinado a outro e passou a contar com uma estrutura própria. Entretanto, tal modificação não ocorreu no plano fático e a área ainda apresenta a estrutura que foi prevista inicialmente, portanto, as alterações editadas em 2018, até o momento, não foram implementadas.</t>
    </r>
    <r>
      <rPr>
        <i/>
        <sz val="10"/>
        <color theme="1"/>
        <rFont val="Century Gothic"/>
        <family val="2"/>
      </rPr>
      <t xml:space="preserve"> (maiores detalhes do item no Relatório)</t>
    </r>
  </si>
  <si>
    <t>Note-se que há previsão de uma Diretoria de Subdivisão de Pagamentos, contemplando ainda um Corpo de Apoio e três Subáreas de Apoio, porém, na realidade, há apenas um setor subordinado à Diretoria do CFC, com 1 Chefe e 4 servidores. Por não possuir um Corpo de Apoio Técnico próprio, a atribuições de ordem técnica são desempenhadas pelo Apoio Técnico da Contabilidade, resultando em sobrecarga de funções em ambos os setores. Deste modo, sugerimos estudar a viabilidade de estruturar o departamento conforme previsto pelo Ato, ou, adequar o Ato à estrutura vigente.</t>
  </si>
  <si>
    <t>Recomendamos à subárea Pagamentos junto à Diretoria do CFC estudar a viabilidade de estruturar o departamento conforme previsto pelo Ato nº 44/2018-PGJ, ou, adequar o Ato à estrutura vigente.</t>
  </si>
  <si>
    <t>Corpo de Apoio Técnico da Diretoria de Contabilidade</t>
  </si>
  <si>
    <t>6.7.4.1</t>
  </si>
  <si>
    <t>Foi encaminhado o rol de atribuições, bem como a lista de atribuições por servidor lotado na unidade. Em entrevista, verificou-se que as atribuições possuem enfoque em processos físicos que gradualmente vem se tornando híbridos e que utilizam diversas ferramentas simultaneamente e não integradas (SIAFEM, SIAFÍSICO, SIGEO, SEI, SISMP, aplicativos da nuvem).</t>
  </si>
  <si>
    <t>Recomenda-se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Sugere-se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
Recomenda-se ainda solicitar a reposição do servidor removido que ocupa o cargo de Analista de Promotoria I (Contador).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t>
  </si>
  <si>
    <r>
      <t xml:space="preserve">A  Área de Contabilidade tem múltiplas atribuições e considerando cada uma delas, deveria sim ter as atribuições bem  definidas a cada servidor. Este é o mundo ideal.
Porém, o grande número de contratos existentes e demais processos de aquisições, utilidade pública, diárias de membros, diárias de servidores, transporte de servidores, auxilio livro, multas de veículos, taxas de lixo e de localização dos prédios próprios e locados, condomínios e outras infinidades de assuntos, sem enumerar, mesmo porquê isto já foi feito em outro momento, das etapas que fazem parte da análise de um processo até seu efetivo pagamento aos diversos componentes de um contrato ou aquisição eventual. Existem trabalhos contábeis que são atribuições da Área de Contabilidade, tais como, DIRF, informe para a RFB e informe a cada  contribuinte via email ou correio,   DCTF, atualizações de Certidões Negativas de Débito , Certidões de Regularidade Fiscal, Relatórios Bimestrais de Execução Orçamentária e Financeira, Atualização de Responsabilidade do Gestor na Instituição, Atualização de Certificação Digital da Instituição e de cada Responsável por Unidade Gestora Executora.
Geração de SEFIP do Centro de Estudos e Aperfeiçoamento do Ministério Público. Contabilização da Folha de Pagamento de Ativos, Inativos e Comissionados, bem como  ajustes necessários mensalmente.
Reparcelamento de INSS de comissionados desde 2009 até o momento, sendo 160 parcelas. PIS-PASEP, Taxa de Administração de SPPREV. Processos de Doações Recebidas, Arrolamentos de Materiais Inservíveis entre outros.
As pendências junto aos Órgão Federais, Estaduais e Municipais, que são resolvidas pela área de Contabilidade, que muitas vezes estão pagas ou não são de nossa competência, mas todas com  soluções pontuais.
Consigno que além de todas essas atribuições, temos que conferir tudo o chega para autorizar o pagamento. </t>
    </r>
    <r>
      <rPr>
        <i/>
        <sz val="10"/>
        <color theme="1"/>
        <rFont val="Century Gothic"/>
        <family val="2"/>
      </rPr>
      <t>(maiores detalhes no item do Relatório)</t>
    </r>
  </si>
  <si>
    <t>i)Recomenda-se à Diretoria de Contabilidade, através de projetos,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ii)Recomendamos à Diretoria de Contabilidade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
iii)Recomenda-se à Diretoria de Contabilidade ainda solicitar a reposição do servidor removido que ocupa o cargo de Analista de Promotoria I (Contador);
iv)Recomendamos à Diretoria de Contabilidade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t>
  </si>
  <si>
    <t>6.7.4.2</t>
  </si>
  <si>
    <t>Portanto, recomenda-se analisar a viabilidade de se estabelecer escala presencial na Subárea, seguindo os preceitos da Resolução n. 992/16-PGJ, que dispõe sobre o teletrabalho (home office) no Ministério Público do Estado de São Paulo. Além disso, definir e monitorar quais tarefas poderão ser realizadas à distância, bem como a inclusão dessas informações em manual interno da Contabilidade.</t>
  </si>
  <si>
    <t xml:space="preserve">Desde o dia 17 de Março de 2020  até o dia 31 de Julho de 2020, trabalhamos em Home Office, com trabalhos alternados presencialmente com  sucesso total com a inserção dos processos no Sistema SEI. A escala presencial já está atuante desde o dia 03 de agosto de 2020. Informo que as tarefas realizadas presencialmente podem ser realizadas à distância sem nenhum prejuízo. Pelo contrário, hoje o período presencial de 4 (quatro Horas) é prejudicial pelo número de horas a menos trabalhadas. Informo ainda que colocaremos as informações em Manual Interno de Contabilidade.
</t>
  </si>
  <si>
    <t>Recomenda-se à Diretoria de Contabilidade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t>
  </si>
  <si>
    <t>6.7.4.3</t>
  </si>
  <si>
    <t>Foram encaminhados os manuais para apreciação da equipe de Auditoria Interna.</t>
  </si>
  <si>
    <t>A partir da análise dos documentos, recomenda-se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Avaliar se teriam informações restritas da unidade, em seu Manual, e caso tenham, que seja necessário efetuar login e senha para acessar tais documentos no Portal.</t>
  </si>
  <si>
    <t>i)Recomenda-se à Diretoria de Contabilidade,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ii) Recomendamos à Diretoria de Contabilidade avaliar se teriam informações restritas da unidade, em seu Manual, e caso tenham, que seja necessário efetuar login e senha para acessar tais documentos no Portal.</t>
  </si>
  <si>
    <t>6.7.4.4</t>
  </si>
  <si>
    <r>
      <t xml:space="preserve">Foram solicitadas informações ao Centro de Gestão Estratégica, a respeito das Unidades SEI da Diretoria de Contabilidade e da Área de Tributos (denominadas “DCONTAB” e “TRIBUTOS”) em 26/06/2020. Foi verificado que a Unidade SEI correspondente à Diretoria de Contabilidade está vinculada ao endereço eletrônico corporativo do Expediente CFC: </t>
    </r>
    <r>
      <rPr>
        <i/>
        <sz val="10"/>
        <color theme="1"/>
        <rFont val="Century Gothic"/>
        <family val="2"/>
      </rPr>
      <t>(maiores detalhes do item no Relatório)</t>
    </r>
  </si>
  <si>
    <t>Por essa razão, recomenda-se que a referida Unidade SEI seja vinculada ao endereço eletrônico corporativo da respectiva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</si>
  <si>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i)Recomendamos à Diretoria de Contabilidade que a referida Unidade SEI seja vinculada ao endereço eletrônico corporativo; 
ii)Recomendamos à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t>
  </si>
  <si>
    <t>6.7.4.5</t>
  </si>
  <si>
    <t xml:space="preserve">Relativos aos Relatórios Operacionais e/ou Gerenciais </t>
  </si>
  <si>
    <t xml:space="preserve">De acordo com informações passadas pela unidade administrativa, atualmente, é emitido o Relatório Resumido da Execução Orçamentária (RREO), de forma manual, cuja periodicidade é bimestral e publicado em Diário Oficial do Estado. </t>
  </si>
  <si>
    <t>Adicionalmente, foram encaminhadas informações acerca dos Relatórios Operacionais e Gerenciais sugeridos pela própria área para futuras emissões, como segue: Sobre esses relatórios elencados, levantar quais indicadores da unidade administrativa poderiam ser apresentados e levantar quais ferramentas seriam necessárias para suportar a emissão e divulgação.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por fim, avaliar se teriam informações restritas da Subárea, em seus relatórios, apenas ao público interno do MPSP, e caso tenham, que seja necessário efetuar login e senha para acessar tais documentos no Portal.</t>
  </si>
  <si>
    <t>O Relatório Resumido de Execução Orçamentária (RREO), somente pode ser feito com um Sistema Integrado ao Sistema Siafem.
Já temos um início de pedido de um Sistema Integrado para Relatórios Operacionais/Gerenciais.</t>
  </si>
  <si>
    <t>i)Foram encaminhadas informações acerca dos Relatórios Operacionais e Gerenciais sugeridos pela própria área para futuras emissões, recomendamos à Diretoria de Contabilidade, sobre esses relatórios elencados, levantar quais indicadores da unidade administrativa poderiam ser apresentados e levantar quais ferramentas seriam necessárias para suportar a emissão e divulgação;
ii)Recomendamos à Diretoria de Contabilidade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iii)Recomendamos à Diretoria de Contabilidade avaliar se teriam informações restritas da diretoria, em seus relatórios, apenas ao público interno do MPSP, e caso tenham, que seja necessário efetuar login e senha para acessar tais documentos no Portal.</t>
  </si>
  <si>
    <t>6.7.4.6</t>
  </si>
  <si>
    <t xml:space="preserve">No momento, as Tabelas Taxonômicas do CNMP estão sendo aplicadas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t>
  </si>
  <si>
    <t>i)Recomendamos à Diretoria de Contabilidade junto ao CTIC realizar treinamentos sobre as Tabelas Taxonômicas do CNMP para capacitação dos integrantes;
ii)Recomendamos à Diretoria de Contabilidade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t>
  </si>
  <si>
    <t>6.7.4.7</t>
  </si>
  <si>
    <t>Foi informado à auditoria interna que o Corpo de Apoio Técnico da Contabilidade e Tributos vem, cada vez mais, envidando esforços para aprimorar as bases de dados em planilha Excel. Devido à complexidade e volume dos dados existentes no setor, existe a preocupação em manter as bases sempre íntegras.</t>
  </si>
  <si>
    <t xml:space="preserve">Com base no que foi analisado, propõe-se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 Enquanto não for possível o uso desse software,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
Pelo exposto, estudar a implantação de uma rotina em que as próprias unidades façam conferência dos documentos, desde que seja possível a devida segregação de funções interna, para posterior envio à contabilidade, reduzindo assim o risco de retrabalho.
</t>
  </si>
  <si>
    <t>Não entendi.  Não seria Subárea de Pagamentos onde constou Área de Preparação e Controle de Pagamento de Pessoal (Folha de Pagamento) ?</t>
  </si>
  <si>
    <t>i)Com base no que foi analisado, recomendamos à Diretoria de Contabilidade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
ii)Enquanto não for possível o uso desse software, recomendamos à Diretoria de Contabilidade,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
iii)Pelo exposto, recomendamos à Diretoria de Contabilidade estudar a implantação de uma rotina em que as próprias unidades façam conferência dos documentos, desde que seja possível a devida segregação de funções interna, para posterior envio à contabilidade, reduzindo assim o risco de retrabalho.</t>
  </si>
  <si>
    <t>Subárea de Apoio Técnico I da Área de Contabilidade – Adiantamentos</t>
  </si>
  <si>
    <t>6.8.4.1</t>
  </si>
  <si>
    <t>Quanto à visibilidade do Manual de Adiantamentos no Portal do MPSP</t>
  </si>
  <si>
    <t xml:space="preserve">Foi informado que a subárea possui um Manual para orientar as áreas interessadas a respeito dos pedidos de Adiantamento e que o documento está disponível no site do MPSP, entretanto, após buscas pelo site, não houve êxito em localizá-lo, sendo assim, solicitamos informações por e-mail. O Manual foi localizado somente após instrução da Chefe da Subárea, no seguinte caminho:
INSTITUCIONAL  DIRETORIA GERAL  FINANÇAS  PROGRAMA DE AUTONOMIA MANUAL DE ORIENTAÇÃO REGIME DE ADIANTAMENTO
Manual bastante didático que contempla, inclusive, modelos a serem seguidos tanto pelas áreas que solicitam Adiantamentos. Ademais, ressaltamos que o referido documento está em fase de atualização, visto que os procedimentos e documentos utilizados devem ser adaptados ao uso no “SEI”, em decorrência da preponderância dos serviços prestados via teletrabalho.
</t>
  </si>
  <si>
    <t xml:space="preserve">Convém salientar que um Manual tão bem elaborado e útil às áreas que gerenciam Adiantamentos esteja em área de mais fácil localização no site no MPSP, para que a consulta seja realizada de forma mais ágil. De certo modo, é contraproducente uma área ter que ligar ou mandar e-mail ao setor apenas para conseguir localizar o Manual no site.
Isto posto, recomendamos à área que solicite ao setor responsável pelo Portal do MPSP que, se possível, coloque o Manual de Adiantamentos em local mais acessível ao interessado, na primeira página, ou, se o conteúdo for restrito aos servidores desta Instituição, no Portal da Comunicação da Intranet.
</t>
  </si>
  <si>
    <t xml:space="preserve">Recomendamos que a subárea Adiantamentos solicite ao setor responsável pelo Portal do MPSP que, se possível, coloque o Manual de Adiantamentos em local mais acessível ao interessado, na primeira página, ou, se o conteúdo for restrito aos servidores desta Instituição, no Portal da Comunicação da Intranet.
</t>
  </si>
  <si>
    <t>Subárea Adiantamentos</t>
  </si>
  <si>
    <t>6.8.4.2</t>
  </si>
  <si>
    <t>Procedendo-se a consultas no Portal do MPSP, não foi possível localizar o telefone da área na lista telefônica, nem foi possível encontrar e-mail de contato ao buscar informações na aba “Institucional”  “Diretoria-Geral”. De modo geral, há poucas informações a respeito do Centro de Finanças no site em comparação aos dados apresentados em “Recursos Humanos”, por exemplo.</t>
  </si>
  <si>
    <t>Considerando a importância de manterem-se as informações de contato atualizadas no Portal do MPSP, ainda mais em momento em que muitos servidores estão trabalhando na modalidade de teletrabalho, recomendamos seja solicitada a inclusão do contado da área na lista telefônica institucional e, caso seja possível, incluir mais informações de contato para o Centro de Finanças e Contabilidade no site.</t>
  </si>
  <si>
    <t>Recomendamos que a subárea Adiantamentos solicite a inclusão do contato da área na lista telefônica institucional e, caso seja possível, incluir mais informações de contato para o Centro de Finanças e Contabilidade no site.</t>
  </si>
  <si>
    <t>6.8.4.3</t>
  </si>
  <si>
    <t>Quanto à tramitação dos Processos no “SEI”</t>
  </si>
  <si>
    <t xml:space="preserve">Sublinhamos que durante a realização da presente Auditoria, houve profundas mudanças no desempenho das atividades profissionais, em todas as Instituições. Uma vez que praticamente todo trabalho realizado pessoalmente passou a ser desempenhado via remota, por meio do teletrabalho, demandando a digitalização de alguns processos físicos para inclusão no Sistema Eletrônico de Informações (“SEI”), tal ferramenta permite a produção e gestão de documentos e processos eletrônicos. Dessa forma, muitos dos procedimentos apresentados neste relatório estão em fase de atualização, adaptando-se os processos às funcionalidades digitais.
</t>
  </si>
  <si>
    <t>Nesse sentido, importa ponderar a melhor forma de implantar a utilização do sistema “SEI” nas rotinas de trabalho do setor, uma vez que o Estado de São Paulo possui comarcas pequenas onde os recursos tecnológicos são escassos, tanto para a PJ quanto para os fornecedores locais, muitos dos quais sequer possuem computador para emitir nota fiscal eletrônica, critério necessário para autorizar-se o pagamento de uma despesa por meio de adiantamento.
Sendo assim, propomos que se considere a adoção de meio alternativo de tramitação de Processos para contemplar casos excepcionais que podem vir a surgir no decorrer dos trabalhos de implementação do “SEI”.</t>
  </si>
  <si>
    <t>Em "Recomendação", sugere-se a alteração do texto do quarto parágrafo com a seguinte ponderação: Neste sentido, importa ponderar a melhor forma de implantar a utilização do sistema "SEI" nas rotinas de trabalho do setor, disponibilizando equipamentos tecnológicos que atendam esta necessidade tais como scaner e computadores indispensáveis a implantação do sistema. (finalizando aqui este parágrafo)</t>
  </si>
  <si>
    <t>Recomendamos que a subárea Adiantamentos junto ao CGE, pondere a melhor forma de implantar a utilização do sistema "SEI" nas rotinas de trabalho do setor, e, junto ao CTIC, para disponibilizar equipamentos tecnológicos que atendam esta necessidade tais como scaner e computadores indispensáveis a implantação do sistema. Sendo assim, propomos que se considere a adoção de meio alternativo de tramitação de Processos para contemplar casos excepcionais que podem vir a surgir no decorrer dos trabalhos de implementação do “SEI”.</t>
  </si>
  <si>
    <t>6.8.4.4</t>
  </si>
  <si>
    <t>Quanto à necessidade de atualização da Resolução nº 584/2009</t>
  </si>
  <si>
    <t>Considerando o disposto no tópico anterior, tendo em vista as alterações de procedimento que estão em andamento no setor, faz-se necessário revisar as normas que fundamentam os trabalhos desempenhados no setor.</t>
  </si>
  <si>
    <t>Em especial, sugerimos atentar para a necessidade de atualização da Resolução nº 584/2009-PGJ para amoldar-se às novas rotinas de trabalho vigentes no setor.</t>
  </si>
  <si>
    <t>Recomendamos à subárea Adiantamentos atentar para a necessidade de atualização da Resolução nº 584/2009-PGJ para amoldar-se às novas rotinas de trabalho vigentes no setor.</t>
  </si>
  <si>
    <t>6.8.4.5</t>
  </si>
  <si>
    <t>Quanto à utilização do “SEI”</t>
  </si>
  <si>
    <t xml:space="preserve">O sistema “SEI” é a ferramenta utilizada para a elaboração e tramitação dos processos eletrônicos e será gradualmente implantada no setor, entretanto, os servidores da área mencionam que a navegação no sistema é pouco intuitiva e que só é possível localizar algumas funções após consultar um técnico, por este motivo  necessitam de treinamento para a eficiente utilização da ferramenta. </t>
  </si>
  <si>
    <t xml:space="preserve">Em conversa com a responsável pela análise dos processos de Adiantamentos na área de Assessoria Jurídica, foi informado que até o início das atividades via teletrabalho o setor não utilizava o “SEI” e que ela também necessita de curso para total capacitação na utilização do sistema. Isto posto, propomos seja disponibilizado treinamento adequado a propiciar a eficiente utilização do “SEI”, aos servidores envolvidos nos pagamentos de Adiantamentos e aos responsáveis pelas áreas que manejam tais verbas.
</t>
  </si>
  <si>
    <t>Recomendamos à subárea Adiantamentos junto ao CGE, que seja disponibilizado treinamento adequado a propiciar a eficiente utilização do “SEI” a todos os servidores envolvidos nos pagamentos de Adiantamentos e aos responsáveis pelas áreas que manejam tais verbas.</t>
  </si>
  <si>
    <t>6.8.4.6</t>
  </si>
  <si>
    <t>Quanto à aposentadoria de servidores</t>
  </si>
  <si>
    <t xml:space="preserve">Cumpre assinalar ponto urgente e relevante a ser considerado pelos destinatários da presente auditoria, qual seja a iminente aposentadoria de duas servidoras, incluindo da própria Chefe do setor e de sua substituta.
A Subárea de Adiantamentos conta, atualmente, com 3 servidores, quantidade de pessoas insuficiente para o bom andamento dos trabalhos, acarretando sobrecarga de atividades a todos os servidores, ponto detalhado com mais precisão no título anterior. Tal situação agrava-se à medida que se aproxima a data de aposentadoria das servidoras e não são disponibilizados substitutos para iniciarem os treinamentos. Dado o nível de detalhes que permeiam cada operação, é necessário um período de treinamento suficiente para que cada novo servidor possa realizar suas atribuições com eficiência e segurança. Ademais, entendemos por bem assinalar a iminente aposentadoria da Assistente Técnica de Promotoria III, Solange Aparecida Marques Tamasco, integrante da Assessoria Jurídica e única responsável pela análise dos processos de Adiantamentos, embora o setor não seja contemplado pela presente auditoria, a atividade desempenhada por esta servidora impacta diretamente o andamento dos trabalhos relacionados a Adiantamentos.
</t>
  </si>
  <si>
    <t xml:space="preserve">Deste modo, destacamos a necessidade de destinar servidores para que iniciem, tão logo, os treinamentos necessários a permitir uma eficiente transição de atribuições. 
Decerto que o Programa Federativo de Enfrentamento ao Coronavírus – Lei Complementar nº 173/2020, limita a possibilidade de contratação de pessoal até 31 de dezembro de 2021, contudo, ressaltamos o inciso IV do artigo 8º da referida lei complementar, autoriza a admissão ou contratação de pessoal destinada a repor cargos de chefia e a repor as vacâncias de cargos efetivos, previsão que contempla a situação apresentada pela Subárea da Adiantamentos. Gostaríamos de apontar que o Ministério Público possui excelentes indicadores perante os critérios determinados Lei de Responsabilidade Fiscal, no primeiro quadrimestre de 2020, os gastos de Despesas com Pessoal corresponderam a 1,50% da Receita Corrente Líquida, inclusive, em todos os quadrimestres de 2019 estes gastos permaneceram abaixo do limite, fixado em 2%. Diante do exposto, e cientes dos desafios impostos pela atual situação econômica, sugerimos, tão logo seja possível, a disponibilização de servidores aptos a ocuparem os cargos que ficarão vagos por motivo de aposentadoria para que se iniciem os treinamentos necessários a uma boa transição.
</t>
  </si>
  <si>
    <r>
      <t xml:space="preserve">Em "Constatação/ Análise" - onde se lê: "Ademais, entendemos por bem assinalar a iminente aposentadoria da Assistente Técnica de Promotoria III, Solange Aparecida Marques Tamasco, integrante da Assessoria Jurídica e única responsável pela análise dos processos de Adiantamentos,..." - leia se: "Ademais, entendemos por bem assinalar a iminente aposentadoria da Assistente Técnica de Promotoria III, Solange Aparecida Marques Tamasco, integrante da Assessoria Jurídica e única responsável  </t>
    </r>
    <r>
      <rPr>
        <b/>
        <sz val="10"/>
        <color theme="1"/>
        <rFont val="Century Gothic"/>
        <family val="2"/>
      </rPr>
      <t>neste setor</t>
    </r>
    <r>
      <rPr>
        <sz val="10"/>
        <color theme="1"/>
        <rFont val="Century Gothic"/>
        <family val="2"/>
      </rPr>
      <t xml:space="preserve"> pela análise dos processos de Adiantamentos,..."</t>
    </r>
  </si>
  <si>
    <t>Recomendamos que a subárea Adiantamentos e a Assessoria Jurídica da Diretoria Geral, destine servidores para que iniciem, tão logo, os treinamentos necessários a permitir uma eficiente transição de atribuições e a serem aptos a ocuparem os cargos que ficarão vagos por motivo de aposentadoria.</t>
  </si>
  <si>
    <t>Assessoria Jurídica da Diretoria Geral</t>
  </si>
  <si>
    <t>Subárea de Apoio Técnico II - Fundo Especial de Despesa</t>
  </si>
  <si>
    <t>6.9.4.1</t>
  </si>
  <si>
    <t>Quanto à necessidade de atualização das ferramentas de controle</t>
  </si>
  <si>
    <t xml:space="preserve">Desde o ano de 2015, ocasião em que o MPSP passou a receber percentual referente às atividades cartorárias, a subárea de Fundos Especiais, hoje dividida em Receitas e Despesas, têm aumentado exponencialmente suas atividades relativas aos processos, pagamentos e controles. Nesse sentido, além das necessidades inerentes às atividades de Receita, cabe ressaltar o consequente aumento dos processos de pagamento, decorrentes, principalmente, dos investimentos realizados. Em decorrência, houve um consequente aumento nas ferramentas de controle interno e externo, cujo exemplo mais recente dá-se pela necessidade dos registros no sistema AUDESP que, a partir de abril/2019, passou a contemplar valores superiores a 250 UFESP, e sistema SCT à partir de janeiro/2020, demandando ampliação de controles e atividades. Aliado a isso, novas ferramentas implementadas, tal como SIS-MP e o SEI que, muito embora tenham a finalidade de racionalizar os processos, num primeiro momento demandaram, e ainda demandam, um maior esforço para padronização dos processos e condução de ferramentas diferentes para um mesmo tipo de atividade.
</t>
  </si>
  <si>
    <t>Diante dessa realidade faz-se necessário o desenvolvimento de ferramentas de controle mais eficientes no tocante à segurança e agilidade com relação ao acompanhamento dos diversos procedimentos e prazos para condução das atividades, sendo que diversas atividades são atualmente realizadas, predominantemente, através de planilhas.</t>
  </si>
  <si>
    <t>Considero que faltou descrever das necessidade de atualização das ferramentas de controle de arrecadação (receitas).</t>
  </si>
  <si>
    <t>Recomendamos à subárea Fundo Especial de Despesa junto ao CTIC, verificar o desenvolvimento de ferramentas de controle mais eficientes no tocante à segurança e agilidade com relação ao acompanhamento dos diversos procedimentos, incluindo no tocante ao controle de arrecadação, com prazos para condução das atividades, sendo que diversas atividades são atualmente realizadas, predominantemente, através de planilhas.</t>
  </si>
  <si>
    <t>Fundo Especial de Despesa</t>
  </si>
  <si>
    <t>6.9.4.2</t>
  </si>
  <si>
    <t>Quanto à continuidade das atividades</t>
  </si>
  <si>
    <t>Um dos maiores riscos informados pela subárea está relacionado à continuidade das atividades realizadas devido, especificamente à saída de servidores da subárea, quer transferidos/emprestados para outra subárea ou mesmo da instituição. Não foram identificadas condições de aposentadoria nos colaboradores e corpo técnico lotados na subárea Fundos Especiais de Despesas.</t>
  </si>
  <si>
    <t>Outro risco que apontamos ao auditor, quanto a continuidade das atividades foi a questão de entrada de recurso por convênio, temos uma equipe pequena face a quantidade de serviço e variedade. Estamos aguardando a chegada de recurso de três convênios e para executar as atividades relativas a entrada do recurso e pagamento, bem como a prestação de contas teríamos que deslocar algum servidor que está realizando a atividade de conciliar serventias para a tarefa de acompanhamento e operacionalizações de procedimentos relativos aos convênios o que impactará no trabalho de recuperação de recursos próprios.</t>
  </si>
  <si>
    <t>Recomendamos à subárea Fundo Especial de Despesa apresentar detalhadamente ao Diretor-Geral um projeto referente a distribuição dos servidores quanto à execução das atividades no setor, demonstrando o impacto da atividade "entrada de recurso por convênio" que será inserida, e assim, propor a quantidade necessária de servidores para dar continuidades as atividades do setor.</t>
  </si>
  <si>
    <t>6.9.4.3</t>
  </si>
  <si>
    <t>Atividade inadequada</t>
  </si>
  <si>
    <t>Foi indicado pela subárea que são elaboradas atividades de “Minuta de Contratos”, atividade está que entendem não estar relacionada às responsabilidades legais previstas para subárea.</t>
  </si>
  <si>
    <t>Recomendamos à subárea Fundo Especial de Despesa junto à Diretoria do CFC verificar a necessidade de manter a elaboração da “Minuta de Contratos”  no setor.</t>
  </si>
  <si>
    <t>6.9.4.4</t>
  </si>
  <si>
    <t>Quanto à automação de processos e atividades</t>
  </si>
  <si>
    <r>
      <t xml:space="preserve">Uma das melhoria identificadas está relacionada à automação de alguns processos e atividades as quais são realizados manualmente, e que trariam um resultado, especificamente na redução de tempo para a execução das atividades. Dentre as quais, destacam-se: </t>
    </r>
    <r>
      <rPr>
        <i/>
        <sz val="10"/>
        <color theme="1"/>
        <rFont val="Century Gothic"/>
        <family val="2"/>
      </rPr>
      <t xml:space="preserve">(maiores detalhes do item no Relatório)
</t>
    </r>
    <r>
      <rPr>
        <sz val="10"/>
        <color theme="1"/>
        <rFont val="Century Gothic"/>
        <family val="2"/>
      </rPr>
      <t xml:space="preserve">Importante ressaltar que os itens supracitados referem-se às 03 (três) UGs de Fundos: 270030 – CI (Concurso de Ingresso); 270031 – CE (Centro de Estudos) e 270033 – FED (Fundo Especial de Despesas). E, mais recentemente, os processos que utilizam os recursos 270101 – Tesouro.
Foi também identificado a solicitação CTIC, de diversas melhoria nos sistemas, com vistas a transformar controles manuais em automatizados e que, em 2019, foi entregue um relatório à Diretoria de Finanças contendo as propostas de reestruturação da subárea, porém não foi disponibilizado acesso interal ao referido relatório.
</t>
    </r>
  </si>
  <si>
    <r>
      <t xml:space="preserve">Em "Constatação/ Análise": Aparentemente este item está relacionado apenas com as atividades de despesa e o item 6.9.4.5 com a automação de processos e atividades da receita.
Discordo da colocação de que o relatório entregue à Diretoria de Finanças contendo as propostas de reestruturação da subárea e que não tenha sido entregue cópia integral a comissão de auditoria, para comprovar a data da entrega seguem informação de endereço de e-mail, data disponibilizado à equipe de auditoria  através do e-mail auditoriainterna@mpsp.mp.br em 30/06/2020 às 15:59 relatório analítico e conclusivo, </t>
    </r>
    <r>
      <rPr>
        <i/>
        <sz val="10"/>
        <color theme="1"/>
        <rFont val="Century Gothic"/>
        <family val="2"/>
      </rPr>
      <t>conforme imagem anexa no Relatório</t>
    </r>
    <r>
      <rPr>
        <sz val="10"/>
        <color theme="1"/>
        <rFont val="Century Gothic"/>
        <family val="2"/>
      </rPr>
      <t xml:space="preserve">.
</t>
    </r>
  </si>
  <si>
    <t>Recomendamos à subárea Fundo Especial de Despesa apresentar ao Diretor-Geral propostas e/ou projetos de automação de processos e atividades as quais são realizados manualmente. E, consequentemente, as propostas de reestruração da subárea.</t>
  </si>
  <si>
    <t>6.9.4.5</t>
  </si>
  <si>
    <t>Quanto ao sistema de emolumentos</t>
  </si>
  <si>
    <t>Foram identificadas algumas melhorias para o Sistema de Emolumentos, especificamente:
No gerador de boletos e no banco de dados os quais, conforme identificado, necessitam ser um Sistema de Gestão, com a possibilidade de gerar relatórios operacionais e gerenciais, integrados à outros sistemas, com objetivo de facilitar e melhor controlar os trabalhos dos conciliadores e do responsável pela subárea.
O sistema não analisa todos os períodos para verificar se há divergências ou acréscimos a serem cobrados, ficando com status de ND  por um período muito longo, os quais não são distribuídos aos conciliadores.
Indicação manualmente de ND para conciliação ou seja, o período consta como conciliado pelo sistema para após, sinalizar ao administrador do sistema a necessidade de distribuíção. Esta operação atualmente consome elevado tempo de execução, além de riscos operacionais.
Inibição de semanas que estão prescritas após enviada a cobrança, se a serventia contestar a dívida do período prescrito ou se for encaminhado o processo para inscrição em dívida ativa, é necessário uma ferramenta para inibir esta semana do cálculo do valor devido na tela de "Lançamentos a pagar”, conforme determinação constante em despacho emitido pelo Diretor Geral e, após efetuada a cobrança à serventia, o responsável interpõe recurso, alegando a prescrição dos valores. Deste modo, para instruir o processo e realizar a nova cobrança, é necessário que sistema seja dotado de ferramenta para selecionar os períodos e o inibir os valores, refletindo o valor dos débitos a cobrar.</t>
  </si>
  <si>
    <t>Recomendamos à subárea Fundo Especial de Despesa, junto à Diretoria do CFC e CTIC, verificar a possibildade de um  "Sistema de Gestão" e todos os apontamentos de melhoria indicados pela subárea para o Sistema de Emolumentos.</t>
  </si>
  <si>
    <t>i)Diretoria do CFC
ii)CTIC</t>
  </si>
  <si>
    <t>6.9.4.6</t>
  </si>
  <si>
    <t>Quanto ao Regime de Teletrabalho</t>
  </si>
  <si>
    <t>Em razão da pandemia, em caráter de excepcionalidade, os integrantes puderam realizar teletrabalho, sendo indicado pela subárea a possibilidade de implantação de automação nos processos a partir de equipamentos e tecnologias, especificamente nas planilhas que atualmente são manualmente alimentadas pelos servidores, com vistas a proporcionar maior confiabilidade e rapidez nos trabalhos desempenhados, eliminado etapas e permitindo que os servidores dediquem maior tempo às análises necessárias.</t>
  </si>
  <si>
    <t>Recomenda-se à subárea Fundo Especial de Despesa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t>
  </si>
  <si>
    <r>
      <rPr>
        <u/>
        <sz val="10"/>
        <color theme="1"/>
        <rFont val="Century Gothic"/>
        <family val="2"/>
      </rPr>
      <t>Informações Complementares</t>
    </r>
    <r>
      <rPr>
        <sz val="10"/>
        <color theme="1"/>
        <rFont val="Century Gothic"/>
        <family val="2"/>
      </rPr>
      <t xml:space="preserve"> - Corpo de Apoio Técnico CFC/Assistência Técnica</t>
    </r>
  </si>
  <si>
    <t>8.1.2</t>
  </si>
  <si>
    <t>O Oficial de Promotoria I realiza as rotinas e atividades principais descritas pelos Analistas de Promotoria I e II deste setor.</t>
  </si>
  <si>
    <t>Neste caso, recomenda-se que o Oficial alocado auxiliasse os analistas da subárea, sob a supervisão/orientação destes, uma vez que a Resolução nº 662/2010 informa que o Oficial de Promotoria I  tem como atribuições: "(...)elaborar ofícios, contratos, pareceres, planilhas, tabelas e gráficos e elaborar balancetes, balanços e outras demonstrações financeiras, utilizando-se de técnicas pré-definidas; (...)receber e restituir, sob supervisão, procedimentos e processos administrativos..."</t>
  </si>
  <si>
    <t>Recomenda-se à Assistência Técnica do CFC, que o Oficial alocado auxiliasse os analistas da subárea, sob a supervisão/orientação destes, conforme a Resolução nº 662/2010.</t>
  </si>
  <si>
    <r>
      <rPr>
        <u/>
        <sz val="10"/>
        <color theme="1"/>
        <rFont val="Century Gothic"/>
        <family val="2"/>
      </rPr>
      <t>Informações Complementares</t>
    </r>
    <r>
      <rPr>
        <sz val="10"/>
        <color theme="1"/>
        <rFont val="Century Gothic"/>
        <family val="2"/>
      </rPr>
      <t xml:space="preserve"> -Corpo de Apoio Técnico Contabilidade/Tributos</t>
    </r>
  </si>
  <si>
    <t>8.1.5</t>
  </si>
  <si>
    <t>Identificou-se a existência de 2 Auxiliares de Promotoria I (fixos) e 1 Auxiliar de Promotoria I (ocasional) no quadro do setor, representando 75% da força de trabalho da subárea.</t>
  </si>
  <si>
    <t>De acordo com a Resolução nº 662/10, as atribuições correlatas entre a norma e as funções apontadas restringem-se em:"(...) inserindo, conferindo e verificando dados em sistemas aplicativos próprios para tanto, sob supervisão hierárquica e de acordo com rotinas pré-definidas". Por essa razão, recomenda-se rever as atividades realizadas pelos Auxiliares de Promotoria I neste setor, de modo a garantir a devida supervisão hierárquica e a aplicação de rotinas pré-definidas, na sua integridade.</t>
  </si>
  <si>
    <t>Recomenda-se à Diretoria de Contabilidade rever as atividades realizadas pelos Auxiliares de Promotoria I neste setor, de modo a garantir a devida supervisão hierárquica e a aplicação de rotinas pré-definidas, na sua integridade, conforme a Resolução nº 662/2010..</t>
  </si>
  <si>
    <r>
      <rPr>
        <u/>
        <sz val="10"/>
        <color theme="1"/>
        <rFont val="Century Gothic"/>
        <family val="2"/>
      </rPr>
      <t>Informações Complementares</t>
    </r>
    <r>
      <rPr>
        <sz val="10"/>
        <color theme="1"/>
        <rFont val="Century Gothic"/>
        <family val="2"/>
      </rPr>
      <t xml:space="preserve"> - Subárea de Apoio Técnico II – Fundo Especial de Despesa</t>
    </r>
  </si>
  <si>
    <t>8.1.6</t>
  </si>
  <si>
    <t>As rotinas e atividades principais realizadas na subárea, conforme relatado via e-mail pela Assessora de Direção do MP deste setor, são similares entre os Oficiais de Promotoria, Analista de Promotoria II e o Analista de Promotoria I, sendo tais atividades alinhadas às atribuições definidas respectivamente aos seus cargos, conforme Resolução nº 662/2010.</t>
  </si>
  <si>
    <t>Recomendamos à subárea Fundo Especial de Despesa, junto à Diretoria do CFC, rever as atividades realizadas pelos Analistas I e II de modo que possam melhor contribuir ao setor. Ou que sejam realocados dentro da Diretoria do CFC para que possam cumprir e desempenhar suas obrigações, conforme a Resolução nº 662/2010.</t>
  </si>
  <si>
    <r>
      <rPr>
        <u/>
        <sz val="10"/>
        <color theme="1"/>
        <rFont val="Century Gothic"/>
        <family val="2"/>
      </rPr>
      <t>Sugestão da Equipe de Auditoria</t>
    </r>
    <r>
      <rPr>
        <sz val="10"/>
        <color theme="1"/>
        <rFont val="Century Gothic"/>
        <family val="2"/>
      </rPr>
      <t xml:space="preserve"> - Diretoria do Centro de Recursos Humanos</t>
    </r>
  </si>
  <si>
    <t>-</t>
  </si>
  <si>
    <t>Quanto à auditoria em outras subáreas da Diretoria do CRH</t>
  </si>
  <si>
    <t>Sugerimos ao Diretor-Geral, como procedimentos de gestão administrativa, a realização da auditoria interna as outras subáreas da Diretoria do CRH, incluindo as outras atividades operacionais da Subárea Cadastro e Lista de Antiguidades.</t>
  </si>
  <si>
    <r>
      <rPr>
        <u/>
        <sz val="10"/>
        <color theme="1"/>
        <rFont val="Century Gothic"/>
        <family val="2"/>
      </rPr>
      <t>Sugestão da Equipe de Auditoria</t>
    </r>
    <r>
      <rPr>
        <sz val="10"/>
        <color theme="1"/>
        <rFont val="Century Gothic"/>
        <family val="2"/>
      </rPr>
      <t xml:space="preserve"> - Fundo Especial de Despesa do MPSP</t>
    </r>
  </si>
  <si>
    <t>Quanto ao aprofundamento da auditoria interna concentrada na subárea Fundo Especial de Despesa do MPSP</t>
  </si>
  <si>
    <t>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t>
  </si>
  <si>
    <r>
      <rPr>
        <u/>
        <sz val="10"/>
        <color theme="1"/>
        <rFont val="Century Gothic"/>
        <family val="2"/>
      </rPr>
      <t xml:space="preserve">Sugestão da Equipe de Auditoria </t>
    </r>
    <r>
      <rPr>
        <sz val="10"/>
        <color theme="1"/>
        <rFont val="Century Gothic"/>
        <family val="2"/>
      </rPr>
      <t>- Subárea de Cadastro e de Diárias</t>
    </r>
  </si>
  <si>
    <t>Quanto à incorporação da Subárea de Diárias ao CFC</t>
  </si>
  <si>
    <t>Sugerimos ao Diretor-Geral, verificar a possibilidade do CFC incorporar as atividades de pagamento de diárias de promotores e integrar a subárea de Diárias na diretoria do CFC, tendo em vista que a subárea de Diárias é a única subárea da diretoria do CRH que realiza operações financeiras.</t>
  </si>
  <si>
    <r>
      <rPr>
        <u/>
        <sz val="10"/>
        <color theme="1"/>
        <rFont val="Century Gothic"/>
        <family val="2"/>
      </rPr>
      <t xml:space="preserve">Sugestão da Equipe de Auditoria </t>
    </r>
    <r>
      <rPr>
        <sz val="10"/>
        <color theme="1"/>
        <rFont val="Century Gothic"/>
        <family val="2"/>
      </rPr>
      <t>- Diretoria de Contabilidade do CFC</t>
    </r>
  </si>
  <si>
    <t>Quanto à conciliação contábil/financeira da conta única (Tesouro)</t>
  </si>
  <si>
    <t>Não foi mencionado pela unidade auditada a respeito da conciliação contábil/ financeira da conta única do Tesouro, bem como, da conciliação das contas contábeis de despesas e custeio que impactam o patrimônio da Instituição.</t>
  </si>
  <si>
    <t>Rótulos de Linha</t>
  </si>
  <si>
    <t>Contar de OBS/ Resumo Analítico</t>
  </si>
  <si>
    <t>NT entregue - OK para publicação</t>
  </si>
  <si>
    <t>Pendentes de definição</t>
  </si>
  <si>
    <t>Atendidos pela D.G.</t>
  </si>
  <si>
    <t>Total geral</t>
  </si>
  <si>
    <t>Data</t>
  </si>
  <si>
    <t>Cronograma de Follow-up</t>
  </si>
  <si>
    <t>entrega do Relatório Conclusivo - SEI 29.0001.0089618.2020-78</t>
  </si>
  <si>
    <t>envio aos diretores do CFC e CRH para preenchimento do Plano de Providências</t>
  </si>
  <si>
    <t>prazo final do retorno do Plano de Providências</t>
  </si>
  <si>
    <t>Aviso 053/2020 - Acompanhamento e Monitoramento dos resultados da auditoria</t>
  </si>
  <si>
    <t>último Plano de Providência entregue para consolidação e análise</t>
  </si>
  <si>
    <t>email as áreas envolvidas para o devido auxilio e suporte</t>
  </si>
  <si>
    <t>fim da análise das providências indicadas pelas unidades auditadas</t>
  </si>
  <si>
    <t>Reunião Presencial - Acompanhamento da Auditoria</t>
  </si>
  <si>
    <t>Definição das Providências AT-CFC e Subárea Despesas</t>
  </si>
  <si>
    <t>Definição das Providências Utilidade Pública</t>
  </si>
  <si>
    <t>Reunião com Laercio CTIC e CFC - sobre Tabela Taxonomia</t>
  </si>
  <si>
    <t>Definição das Providências Subárea Cadastro e Diretoria de Contabilidade</t>
  </si>
  <si>
    <t>Email reenviado das definições de providências às unidades auditadas pendentes</t>
  </si>
  <si>
    <t>Reforço do envio do email sobre as definições de providências às unidades auditadas pendentes</t>
  </si>
  <si>
    <t>Publicação das Notas tecnicas e do Plano de Providencias e Monitoramento</t>
  </si>
  <si>
    <t>Email para cumprimento aos pendentes - Auditoria_Cumprimento Notas Tecnicas (Aviso 026 e 053/2020-DG)</t>
  </si>
  <si>
    <t>Reenvio do email reforçando a expiração do prazo e pendencias</t>
  </si>
  <si>
    <t>Email para cumprimento as unidades pendentes - Auditoria_Cumprimento Notas Tecnicas (Aviso 026 e 053/2020-DG)</t>
  </si>
  <si>
    <t>Notas Tecnicas encaminhadas, restando apenas a D. Contabilidade</t>
  </si>
  <si>
    <t>Email para a D. Contabilidade quanto ao cumprimento das Notas Tecnicas</t>
  </si>
  <si>
    <t>Retorno da D. Contabilidade informando que irão encaminhar assim que possível</t>
  </si>
  <si>
    <t xml:space="preserve">Mensagem para a diretoria do CFC e D. Contabilidade referente ao cumprimento da auditoria e Plano de Ação DG </t>
  </si>
  <si>
    <t>Notas Tecnicas encaminhadas da D. Contabilidade</t>
  </si>
  <si>
    <t>Email para retificação de 3 Notas Tecnicas da D. Contabilidade</t>
  </si>
  <si>
    <t>Notas Tecnicas retificadas entregues pela D. Contabilidade</t>
  </si>
  <si>
    <t>Assinatura do Diretor do CFC e publicação das notas técnicas</t>
  </si>
  <si>
    <t>Entrega do Termo de Encerramento do processo SEI 29.0001.0089618.2020-78</t>
  </si>
  <si>
    <t>RESUMO ANALÍTICO DAS PROVIDÊNCIAS</t>
  </si>
  <si>
    <t>última atualização - 14/04/2020</t>
  </si>
  <si>
    <t>Classificação</t>
  </si>
  <si>
    <t>Quantidade</t>
  </si>
  <si>
    <t>% do Total</t>
  </si>
  <si>
    <t>OBS.</t>
  </si>
  <si>
    <t>A</t>
  </si>
  <si>
    <t>NT pendente/ retificar</t>
  </si>
  <si>
    <t>B</t>
  </si>
  <si>
    <t>C</t>
  </si>
  <si>
    <t>OK para monitoramento</t>
  </si>
  <si>
    <t>D</t>
  </si>
  <si>
    <t>E</t>
  </si>
  <si>
    <t>TOTAL</t>
  </si>
  <si>
    <t>0 dias</t>
  </si>
  <si>
    <t>120 dias</t>
  </si>
  <si>
    <t>TOTAL DE ITENS OK PARA MONITORAMENTO</t>
  </si>
  <si>
    <t>Aviso 26/2020 - Auditoria Interna Administrativa no CRH e CFC</t>
  </si>
  <si>
    <t>Aviso 53/2020 - Acompanhamento e Monitoramento das Providências</t>
  </si>
  <si>
    <t>Análise Providências</t>
  </si>
  <si>
    <t>Análise após reunião</t>
  </si>
  <si>
    <t>Total de itens</t>
  </si>
  <si>
    <t>Observação</t>
  </si>
  <si>
    <t>Resumo Analítico</t>
  </si>
  <si>
    <t>Definição da Providencia</t>
  </si>
  <si>
    <t>Prazo</t>
  </si>
  <si>
    <t>situação atual</t>
  </si>
  <si>
    <t>OBS/ Resumo Analítico</t>
  </si>
  <si>
    <t>DATA NT</t>
  </si>
  <si>
    <t>A ser estudado. A nova rotina decorrente do teletrabalho e mudança em breve ao novo endereço do trabalho presencial ainda não possibilitou execução das providencias solicitadas</t>
  </si>
  <si>
    <t>não foi respondido</t>
  </si>
  <si>
    <t>definir providencia e prazo</t>
  </si>
  <si>
    <t>Definir um plano de providencia e prazo para cumprimento.</t>
  </si>
  <si>
    <t>Pendentes em observação</t>
  </si>
  <si>
    <t xml:space="preserve">i) O manual de procedimentos da AT/CFC será elaborado com base nos fluxos de rotinas de trabalho apresentados em relatório de auditoria realizado recentemente. Será detalhado o passo-a-passo das rotinas de trabalho da AT/CFC, apontando as ferramentas utilizadas em cada caso, tais como: planilhas Excel, Sistemas SEI!, Siafem, SISMP e um novo programa de pagamentos a ser elaborado com auxílio de servidor cedido da TI. Situação em andamento. Critérios de distribuição já concluídos. A começar somente o detalhamento em Manual de Procedimentos; ii) a ser avaliado com o superior (Diretor) se há informações referentes às rotinas de trabalho que serão restritas ao público interno,tais como relatórios gerenciais e operacionais.                </t>
  </si>
  <si>
    <t>i) em andamento
ii) em andamento</t>
  </si>
  <si>
    <t>01/03/2021</t>
  </si>
  <si>
    <t>i) Em reunião no dia 20out, ente diretorias,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ii) Treinamentos específicos e orientações de materiais de apoio referentes ao SEi seriam bem vindos para todos os setorres do CFC. A ser estudado.</t>
  </si>
  <si>
    <t>A informação colocada em providencia refere-se à uma manifestação. Definir um plano de providencia e prazo para cumprimento.</t>
  </si>
  <si>
    <t>i) Foi solicitado formalmente, mediante email, ao Centro de Gestão Estratégica (CGE) a possibilidade de oferecer treinamentos de capacitação no Sistema SEI para cursos presenciais ou online e materiais de apoio - E-mail enviado em 06/112/2020 solicitando ao CGE o oferecimento de curso focado no SEI para todo o CFC. O curso provavelmente será ministrado no inicio de 2021, em grupos de 20 a 25 pessoas, conforme resposta de email recebido em 11dez.2020. ; ii) Quanto aos sistemas e ferramentas utilizados,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Cabe destacar que iremos esclarecer se o SISMP será fechado para uso apenas do CFC. Esclareceremos também qual setor deve alimentar o  SISMP com contratos, cadastro de fornecedores, bem como criar o processo no SISMP - O CFC já está em contato com um técnico em TI para melhorar o sistema SIS, adaptando-o melhor ás necessidades de pagamento.</t>
  </si>
  <si>
    <t>i) necessidade de alinhar com colegas necessidade e adequação de tais indicadores; ii)necessidade de tomar conhecimento das tabelas CNMP; iii) a ser avaliado</t>
  </si>
  <si>
    <t>i) estão sendo estudados alguns indicadores que auxiliem para um melhor controle dos recursos orçamentários disponíveis. Um indicador a ser elaborado é o de "execução dos contratos" (valor executado pelo valor empenhado: quanto maior o valor da execução menor será o valor transferido para restos a pagar e consequentemente melhor será o aproveitamento do orçamento). ; ii)O manual de procedimentos internos será elaborado mediante descrição de procedimentos mencionados nos demais itens do relatório de auditoria e dos fluxos de execução das rotinas de trabalho do setor AT/CFC. Quanto aos relatórios operacionais e gerenciais, esses podem ser fundamentados com base nos indicadores a serem apresentados, conforme explicado em item (i). O manual, bem como os indicadores poderão ser apresentados no Sharepoint, de modo que todo o setor CFC visualize. Será avaliada o modo como será feita a apresentação das informações para demais áreas. Quanto à padronização de nomenclatura interna, um servidor da área de TI será cedido por alguns meses ao CFC para, junto com auxílio de colegas, elaborar um programa que otimize o fluxo de pagamentos e utilize uma linguagem única/padronizada; iii) a ser avaliado com o superior (Diretor) se há informações referentes às rotinas de trabalho que serão restritas ao público interno,tais como relatórios gerenciais e operacionais.</t>
  </si>
  <si>
    <t>i) em andamento
ii) em andamento
iii) em andamento</t>
  </si>
  <si>
    <t>i) em analise; ii) em analise</t>
  </si>
  <si>
    <t>i) a começar
ii)a começar</t>
  </si>
  <si>
    <t>definir providencia , situação atual e prazo</t>
  </si>
  <si>
    <t>i)Já existe escala presencial de servidores durante a pandemia (para servidores que não se encontram nas exceções para teletrabalho exclusivo), apesar de aproximadamente 98% do trabalho da AT/CFC estar sendo realizado virtualmente. Após a pandemia, a escala será revisada pelo Sr. Diretor do CFC. ii) As tarefas a serem realizadas à distância serão incluídas no Manual de Procedimentos Internos.</t>
  </si>
  <si>
    <t>i) em andamento
ii) a começar</t>
  </si>
  <si>
    <t>As tabelas taxonômicas não são de conhecimento da AT/CFC. A ser discutido com chefia</t>
  </si>
  <si>
    <t xml:space="preserve">A informação colocada em providencia refere-se à uma manifestação. Definir um plano de providencia e prazo para cumprimento. Verificar junto as áreas envolvidas e estabelecer e acompanhar o prazo. </t>
  </si>
  <si>
    <t>Solicitação ao CTIC por e-mail para treinamento sobre tabelas taxonômicas sugeridas pela Auditoria com solicitação de prazo (e-mail enviado em 08/12/2020). O item ii será realizado após o treinamento concretizado no item i.</t>
  </si>
  <si>
    <t>Informações Complementares - Corpo de Apoio Técnico CFC/Assistência Técnica</t>
  </si>
  <si>
    <t>Os oficiais atualmente alocadso têm realizado suas atribuições acima da expectativa, se mostrando fundamentais nas atividades realiadas.</t>
  </si>
  <si>
    <t>revisar providencia e prazo</t>
  </si>
  <si>
    <t>A prática está em desacordo com as atribuições do oficial. Definir um plano de providencia e prazo para cumprimento.</t>
  </si>
  <si>
    <t>Comunicação ao Sr. Diretor do CFC acerca da sugestão da Auditoria para revisão de atribuições do Oficial de Promotoria lotado na Assistência Técnica do CFC (email enviado ao Diretor em 08/12/2020).</t>
  </si>
  <si>
    <t>A  Área de Contabilidade tem múltiplas atribuições e considerando cada uma delas, deveria sim ter as atribuições bem  definidas a cada servidor. Este é o mundo ideal.
Porém, o grande número de contratos existentes e demais processos de aquisições, utilidade pública, diárias de membros, diárias de servidores, transporte de servidores, auxilio livro, multas de veículos, taxas de lixo e de localização dos prédios próprios e locados, condomínios e outras infinidades de assuntos, sem enumerar, mesmo porquê isto já foi feito em outro momento, das etapas que fazem parte da análise de um processo até seu efetivo pagamento aos diversos componentes de um contrato ou aquisição eventual. Existem trabalhos contábeis que são atribuições da Área de Contabilidade, tais como, DIRF, informe para a RFB e informe a cada  contribuinte via email ou correio,   DCTF, atualizações de Certidões Negativas de Débito , Certidões de Regularidade Fiscal, Relatórios Bimestrais de Execução Orçamentária e Financeira, Atualização de Responsabilidade do Gestor na Instituição, Atualização de Certificação Digital da Instituição e de cada Responsável por Unidade Gestora Executora.
Geração de SEFIP do Centro de Estudos e Aperfeiçoamento do Ministério Público. Contabilização da Folha de Pagamento de Ativos, Inativos e Comissionados, bem como  ajustes necessários mensalmente.
Reparcelamento de INSS de comissionados desde 2009 até o momento, sendo 160 parcelas. PIS-PASEP, Taxa de Administração de SPPREV. Processos de Doações Recebidas, Arrolamentos de Materiais Inservíveis entre outros.
As pendências junto aos Órgão Federais, Estaduais e Municipais, que são resolvidas pela área de Contabilidade, que muitas vezes estão pagas ou não são de nossa competência, mas todas com  soluções pontuais.
Consigno que além de todas essas atribuições, temos que conferir tudo o chega para autorizar o pagamento. (maiores detalhes no item do Relatório)</t>
  </si>
  <si>
    <t>Para realzarmos as providências precisamos de recursos humanos e tecnológico.
Os documentos inseridos no SEI estão sendo conferidos/consistidos, quanto a integridade  processual salientamos que o SEI não é um proceso digital, bem como não houve treinamento para utilização adequada do sistema, estamos aguardando a oportunidade de termos um sistema que atenda as necessidades. Quanto a revisar e atualizar as funções de cada um dos integrantes do corpo técnico, informamos que pelo volume de serviço e o numero de integrantes, todos tem que saber fazer de tudo, não tendo como fazer a distinção de função e atribuição para poder dar conta das atividades da Diretoria de Contabilidade.  Outrossim informo que  já possuimos alguns manuais, outros estão em execução sendo criados quando há disponibilidade de tempo,  já foi solicitado à Diretoria do Centro de Finanças e Contabilidade a reposição do Analista de Contabilidade</t>
  </si>
  <si>
    <t>i) irá se manifestar junto ao diretor do CFC e CRH
ii) irá providenciar
iii) irá providenciar junto ao diretor do CFC e CRH
iv) irá providenciar</t>
  </si>
  <si>
    <t>i) 120 dias
ii) 120 dias
iii) 120 dias
iv) 120 dias</t>
  </si>
  <si>
    <t>i) em andamento
ii) a começar
iii) a começar
iv) a começar</t>
  </si>
  <si>
    <t>Faremos uma solicitação ao CTIC para estudos quanto ao desenvolvimento de um software para Gestão de Contratos.</t>
  </si>
  <si>
    <t>ok -  passível de monitoramento</t>
  </si>
  <si>
    <t xml:space="preserve">Apresentar projeto em até 60 dias. Após, seguir cronograma de implantação. Verificar junto as áreas envolvidas e estabelecer e acompanhar o prazo. </t>
  </si>
  <si>
    <t>Projeto pendente de *N.T. - a monitorar</t>
  </si>
  <si>
    <t>Foram realizadas reuniões com o CTIC em dezembro/20 para desenvolvimento de um programa robusto para a Subárea. Estamos aguardando novo contato do CTIC.</t>
  </si>
  <si>
    <t>Apesar das diversas solicitações nos anos anteriores, faremos nova solicitação ao CTIC para desenvolvimento de um banco de dados mais robusto que atenda as necessidades dessa Subárea.</t>
  </si>
  <si>
    <t>6.4.4.7.2</t>
  </si>
  <si>
    <t>Proposta aprovada.</t>
  </si>
  <si>
    <t>ok - nota técnica</t>
  </si>
  <si>
    <t>*Nota tecnica: Formalização e atestado quanto à providência tomada. (O que se alterou?/ Como foi realizada a mudança?/ Quando?)</t>
  </si>
  <si>
    <t>Atendidos pendente de *N.T.</t>
  </si>
  <si>
    <t>vai entrar em contato com o CTIC - entregar *NT em Janeiro</t>
  </si>
  <si>
    <t>6.4.4.7.3</t>
  </si>
  <si>
    <t>Proposta em desenvolvimento</t>
  </si>
  <si>
    <t>revisar situação atual</t>
  </si>
  <si>
    <t xml:space="preserve">Revisar plano de providencia e prazo para cumprimento. Verificar junto as áreas envolvidas e estabelecer e acompanhar o prazo. </t>
  </si>
  <si>
    <t>vai verificar e entregará em Janeiro/2021</t>
  </si>
  <si>
    <t>6.4.4.2.2</t>
  </si>
  <si>
    <t>Manual sendo atualizado, deverá ser divulgado no início do próximo ano.</t>
  </si>
  <si>
    <t>ok</t>
  </si>
  <si>
    <t>Ok para monitoramento</t>
  </si>
  <si>
    <t>Aviso 53/2020 - Acompanhamento e Monitoramento das Providências (preenchimento das unidades)</t>
  </si>
  <si>
    <t>Análise CCI das Providências</t>
  </si>
  <si>
    <t>Análise CCI após reunião - CONCLUSÂO</t>
  </si>
  <si>
    <t>OBS.: A partir de 1/11/2020 a Subárea de Diárias fará parte do CFC, quando todo o processamento de pagamento de diárias e ajuda de custo tramitará naquela Diretoria e não mais na Diretoria da ACCT, CRH .
No que se refere à Subárea de Cadastro, enquanto não implantada a segunda fase do RH Digital, para a qual ainda não há perspectiva de data conforme informações obtidas junto ao CTIC, as planilhas para pagamento de serviços de natureza especial e gratificação por cumulação, bem como de diárias (por enquanto), continuarão sendo encaminhadas em formato PDF, via e-mail, para validação. Somente as planilhas geradas fora do Sistema CRH estão sendo encaminhadas via SEI para assinatura.
Ressaltamos que em contato com a CGE foi verificada a inviabilidade de utilização da ferramenta SEI para assinatura de todas as planilhas geradas no Sistema CRH, em razão de seu volume</t>
  </si>
  <si>
    <t>Acompanhar o cronograma para implantação junto ao CTIC; procurar saber o prazo para implantação ou motivo da dilação do prazo.</t>
  </si>
  <si>
    <t>Conforme conversa com o Sr. Victor H. Watanabe, do Centro de Controle Interno, a solicitação foi atendida, verificando-se quais as dificuldades de cada servidor e colocando-os em atenção aos cursos que serão abertos para capacitação no que for pertinente ao departamento. No momento, não é necessária a implementação de todas as ferramentas do Office 365, considerando a natureza da atividade, os fluxos de trabalho e o instrumental utilizado. Assim, conforme apontamentos, cada servidor, atualmente no setor, possui aptidão para desenvolver a tarefa em que se encontra afeto.</t>
  </si>
  <si>
    <t>OBS.: A partir de 1/11/2020 a Subárea de Diárias fará parte do CFC, quando todo o processamento de pagamento de diárias e ajuda de custo tramitará naquela Diretoria e não mais na Diretoria da ACCT, CRH .
Como mencionado no item acima, no que se refere à Subárea de Cadastro, enquanto não implantada a segunda fase do RH Digital, para a qual ainda não há perspectiva de data conforme informações obtidas junto ao CTIC, as planilhas para pagamento de serviços de natureza especial e gratificação por cumulação, bem como de diárias (por enquanto), continuarão sendo encaminhadas em formato PDF, via e-mail, para validação. Somente as planilhas geradas fora do Sistema CRH estão sendo encaminhadas via SEI para assinatura.
Ressaltamos que em contato com a CGE foi verificada a inviabilidade de utilização da ferramenta SEI para assinatura de todas as planilhas geradas no Sistema CRH, em razão de seu volume.
Ressalte-se que não há comunicação entre os sistemas, o que gera a duplicidade de dados, o que já é de conhecimento do CTIC.</t>
  </si>
  <si>
    <t>As mudanças ocorridas com a inclusão do Setor de Diárias no Centro de Finanças e Contabilidade alteraram o fluxo, de forma que o envio de documentos fosse mitigado pela migração da atividade para o Setor. Assim, as listas com os dados utilizados neste procedimento foram unificadas dentro da atividade de pagamento, em um único processo. Todavia, por orientação do Sr. Vitor Hiroaki Watanabe, entramos em contato com o Departamento responsável pela construção do sistema, em 19 de fevereiro de 2021. Nesta oportunidade o Sr. Gilberto Pedro de Oliveira das Neves, Diretor de Subdivisão, informou que estão trabalhando no RH Digital/Atendimento ao Integrante, seguindo o Plano de Metas da Diretoria Geral, e que no ano de 2021 está previsto trabalharem na estruturação de um novo sistema de gestão. O Sr. Gilberto informou ainda que não há ainda nenhuma informação da Diretoria Geral quando ao caso específico do Setor de Diárias.</t>
  </si>
  <si>
    <t>OBS.: A partir de 1/11/2020 a Subárea de Diárias fará parte do CFC, quando todo o processamento de pagamento de diárias e ajuda de custo tramitará naquela Diretoria e não mais na Diretoria da ACCT, CRH .
Já há padronização das solicitações por meio do RH Digital. Entretanto, por hora, em razão de previsão legal (§ 1º, art. 10 da Resolução 1124/2018), as solicitações oriundas da Procuradoria-Geral de Justiça e Corregedoria-Geral não são processadas por meio deste sistema, uma vez que não são solicitadas pelos próprios interessados.</t>
  </si>
  <si>
    <t>A previsão legal poderia ser alterada? Qual seria a melhor solução?</t>
  </si>
  <si>
    <t>Destarte ocorram situações onde o pagamento subordine-se a outro fluxo devido às peculiaridades de casos excepcionais, inerentes à atividade administrativa, todos os pagamentos foram organizados para atender a um padrão predefinido. Consignamos ainda que o padrão adotado é a via digital, por meio do sistema próprio do Ministério Público.</t>
  </si>
  <si>
    <t>Por hora, o controle de endereços de membros em razão da autorização para residir fora da comarca continuará a cargo da Subárea de Cadastro, até conclusão do respectivo módulo no RH Digital, já em desenvolvimento.
Quanto aos demais itens, tendo em vista as recentes mudanças havidas neste CRH, permanecerão a cargo da referida Subárea.</t>
  </si>
  <si>
    <t>Por hora o  controle de endereços de membros, em razão de autorização para residir fora da comarca, está a cargo da Subárea Cadastro, até a conclusão do respectivo módulo no RH Digital, já em desenvolvimento. Todavia, para verificação de endereço de membros, dada a mudança do Setor para o CFC e a alteração do processo, o Setor de Diárias realiza a consulta diretamente, através dos sistemas atualmente disponiveis na instituição;</t>
  </si>
  <si>
    <t>OBS.: A partir de 1/11/2020 a Subárea de Diárias fará parte do CFC, quando todo o processamento de pagamento de diárias e ajuda de custo tramitará naquela Diretoria e não mais na Diretoria da ACCT, CRH .
A Subárea de Cadastro em conjunto com a Subárea de Diárias elaborará estudo nesse sentido e oportunamente trataremos este assunto junto à Diretoria-Geral.</t>
  </si>
  <si>
    <t>Seria um estudo/ pesquisa / projeto? Se sim, devem ser apresentados em 60 dias em conjunto com as  áreas envolvidas. Após, seguir cronograma de implantação. (alterar situação atual para "iniciar projeto")</t>
  </si>
  <si>
    <t>O Setor de Diárias, em atenção à solicitação, junto à Diretoria do CFC, iniciou um projeto que realiza um mapeamento das alterações necessárias em questões que se relacionam com a atividade de pagamento de Diárias. Comunicando, ainda, aos setores correlatos e superiores que está à disposição para esclarecimentos e sugestões. Quando solicitado pelo Procurador Geral, disponibilizaremos os estudos para alteração da Resolução 1.124/2018, considerando que a iniciativa de alteração não é designada ao Setor.</t>
  </si>
  <si>
    <t>OBS.: A partir de 1/11/2020 a Subárea de Diárias fará parte do CFC, quando todo o processamento de pagamento de diárias e ajuda de custo tramitará naquela Diretoria e não mais na Diretoria da ACCT, CRH .
Por se tratar de assunto de maior complexidade, a Subárea de Cadastro em conjunto com a Subárea de Diárias elaborará estudo nesse sentido e oportunamente trataremos este assunto junto à Diretoria-Geral.</t>
  </si>
  <si>
    <t>Seria um estudo/ pesquisa / projeto? Se sim, devem ser apresentados em 60 dias em conjunto com as  áreas envolvidas. Após, seguir cronograma de implantação.</t>
  </si>
  <si>
    <t xml:space="preserve">Em consulta ao Manual de Tabelas Unificadas do CNMP em acesso à lista "Administrativo do MP (Área meio)", verifica-se até o presente, dentre os nomes adotados para a padronização oficial de termos, não se encontram disponíveis as nomeclaturas relacionadas ao Setor de Diárias. Situações decorrentes de especificidades atinentes às atividades desenvolvidas administrativamente. Anota-se ainda que o Setor se dedica a alçar a utilização dos termos atendendo, sempre, às nomenclaturas da seara administrativa e da comunicação entre os departamentos. </t>
  </si>
  <si>
    <t>A Subárea de Cadastro já readequou as atividades desenvolvidas pela referida servidora de modo a atender as atribuições do cargo</t>
  </si>
  <si>
    <t>Como já mencionado na correspondência eletrônica datada de 8/9 p.p., a
Subárea de Cadastro promoveu algumas alterações importantes na unidade, readequando o
trabalho da referida servidora, Auxiliar de Promotoria I, para o auxílio aos Oficiais de
Promotoria da unidade.
Destaque-se que o serviço realizado outrora pela servidora passou a ser desempenhado,
desde o início do mês corrente (novembro/2020), pela Subárea de Diárias, agora pertencente
ao Centro de Finanças e Contabilidade.
Entretanto, em que pese a readequação das atividades desenvolvidas pela referida servidora
realizada pela Subárea de Cadastro conforme informado no Plano de Providências
encaminhado por meio da correspondência eletrônica datada de 23/10 p.p., em razão de
reorganização/redistribuição das atividades da referida Subárea, excepcionalmente ainda
neste mês de novembro de 2020 (mais precisamente até 14/11 p.p.), a referida servidora
acompanhou e providenciou 01 (um) documento de cessação de implantação de Serviço de
Natureza Especial no Sistema CRH.</t>
  </si>
  <si>
    <t>OBS.: A partir de 1/11/2020 a Subárea de Diárias fará parte do CFC, quando todo o processamento de pagamento de diárias e ajuda de custo tramitará naquela Diretoria e não mais na Diretoria da ACCT, CRH .
A Subárea de Cadastro já está desenvolvendo manual referente às atividades desenvolvidas.</t>
  </si>
  <si>
    <t>Em atendimento à solicitação desta auditoria o Setor reuniu os documentos e manuais que se relacionam com as atividades executadas e enviou ao Diretor de Departamento para análise e aprovação.</t>
  </si>
  <si>
    <t>Em razão das recentes alterações havidas na Instituição, oportunamente será reeditado o referido Ato</t>
  </si>
  <si>
    <t>Como já mencionado anteriormente, em razão das recentes alterações
havidas na Instituição, em especial neste Centro de Recursos Humanos, se encontra em
andamento reformulação do Ato 23/1991, que será oportunamente reeditado.
Na oportunidade, cabe-nos destacar que a Subárea de Diárias, unidade também ora auditada,
desde novembro p.p. passou a integrar o Centro de Finanças e Contabilidade, no qual tramita
atualmente todo o fluxo de diárias.</t>
  </si>
  <si>
    <t xml:space="preserve">i e ii) E-mail, solicitando junto a Área de cadastro e Contagem de Tempo e ao CTIC, para o envio dos dados de alteração de folha de pagamento, em formato excell (Planilha).
Inclusão e alteração dos dados cadastrais em modulo manual, sendo transmitido para a Area de Pagamento os dados cadastrais.                                                                                                                                             </t>
  </si>
  <si>
    <t>revisar situação atual e prazo</t>
  </si>
  <si>
    <t xml:space="preserve">Verificar junto as áreas envolvidas e estabelecer e acompanhar o prazo. </t>
  </si>
  <si>
    <t>Quanto ao fluxo operacional, não houve alteração até o momento. Entramos em contato com a Diretoria do CRH e Área de Contagem para que junto ao CTIC desenvolvam entrega de arquivos em formato ideal ao fluxo. Aguardando processo de atualização por parte dos setores Área de Cadastro e Contagem de Tempo e CTIC, para envio dos dados em formato compatível.</t>
  </si>
  <si>
    <t>Processo de inclusão de dados de gerenciamento do CRH e CTIC.
Inclusão e alteração dos dados cadastrais em modulo manual, sendo transmitido para a Area de Pagamento os dados cadastrais, solicitado que os dados cadastrais seja enviados a folha de pagamento até o dia 15 de cada mês para in clusão em folha na referncia.</t>
  </si>
  <si>
    <t>definir situação atual e prazo</t>
  </si>
  <si>
    <t>Esclarecer providencia tomada.</t>
  </si>
  <si>
    <t>Inclusão e alteração dos dados cadastrais de módulo manual para o módulo digital, transmitidos à Área de Pagamento os dados cadastrais, até o dia 15 de cada mês para inclusão em folha no mês/referência, sem necessidade de envio de documentos físicos para nova conferência pela APCPP.</t>
  </si>
  <si>
    <t>Tramite já solucionado com a transferencia para o Controle Interno, sendo mensalmente encaminhado os dados cadastrais para atualização do sistema da AUDESP</t>
  </si>
  <si>
    <t>Processo transferido para o Centro de Controle Interno, mediante liberação de acesso as informações</t>
  </si>
  <si>
    <t>Processo de reesstruturação aguardadndo o termino da vigencia da Lei Federal 173/2020</t>
  </si>
  <si>
    <t>Esclarecer e complementar providencia tomada. Estabelecer plano de implantação.</t>
  </si>
  <si>
    <t>Elaborado projeto de reestruturação da área. Previamente, estabelecida a subdivisão: Folha I - servidores / Folha II - membros. Já encaminhado projeto de reestruturação ao Centro de Gestão Estratégica.</t>
  </si>
  <si>
    <t>Em função das alterações estruturais,  em implementação e da alteração da Direção do CRH, a Folha de Pagamento aguarda a finalização dessa Reengenharia</t>
  </si>
  <si>
    <t>Esclarecer e complementar providencia tomada. Definir um plano de providencia.</t>
  </si>
  <si>
    <t>Em relação às atividades desempenhadas julgadas não ser de competência da Área, foi encaminhado projeto de reestruturação ao CGE. Está sob análise, aguardando a mencionada reestruturação de interesse da Diretoria-Geral; Prestação de informações à AUDESP já redistribuída para responsabilidade do Centro de Controle Interno.</t>
  </si>
  <si>
    <t>Recomendação por parte da Diretoria aos servidores para cursarem os cursos oferecidos pela Instituição. Frequência dos servidores nos cursos de capacitação oferecidos pela Instituição</t>
  </si>
  <si>
    <t>As informações da APCPP estão rigorosamente de acordo com as tabelas taxonômicas do CNMP (vide Portal de Transparência)</t>
  </si>
  <si>
    <t>Processo em tramitação, de acordo com as Resolução do CNMP para o Portal de Traparencia</t>
  </si>
  <si>
    <t>Quanto à divulgação e atualização de dados no Portal da Transparência. Solicitado ao CTIC a devida adequação de acesso aos dados do Portal de Transparência, sendo prontamente atendido. Efetuado procedimento interno para atendimento regular de alimentação ao sistema.</t>
  </si>
  <si>
    <t>i) o fluxograma subitem 7.4.16 do Relatório Final de Auditoria já existe no processo físico (no processo de origem). Para implementação do mesmo no SEI é necessário somente o início do próximo ano e alinhamento com as demais diretorias envolvidas em momento oportuno, quando se criará um novo processo de aquisição no SEI e, relacionado a ele, ficarão os processos de pagamento correspondentes às multas de trânsito com fato gerador em 2021; ii) sendo estudada a proposta de solicitação para que as publicações sejam efetuadas junto à Diretoria Geral, onde são formalizados os instrumentos contratuais, o que daria mais celeridade na publicação e estaria mais alinhado à natureza do trabalho. A alteração proposta no fluxograma 7.4.14 para que os processos de convênios sejam enviados para a AT/CFC somente se houver ônus financeiro é de extrema importância e dependerá de alinhamento com a Diretoria Geral</t>
  </si>
  <si>
    <t>i) Comunicação por e-mail à equipe de Auditoria sobre a necessidade de adequação do fluxograma subitem 7.4.16 do Relatório Final de Auditoria que já existe no processo físico (no processo de origem), mas que necessitará de pequena alteração no SEI. Em março/2021, enviaremos e-mail ao Departamento de Administração, solicitando a criação (assim que chegar a primeira multa de trânsito de infração cometida em 2021) de 2 processos no SEI: processo de aquisição (que terá trâmite orçamentário para NR, autorização de despesa e NE) e processo de pagamento (que terá a multa anexada e paga nele) que deverá ser relacionado ao processo de aquisição. ii) A mudança de fluxo de publicação dependerá da decisão tomada em relação ao Ofício a ser redigido no subitem 6.2.4.1.</t>
  </si>
  <si>
    <t xml:space="preserve">i) Publicação de Atas de registro de preços e publicações de modo geral não são, a princípio, atribuições do CFC pois publicações fogem à natureza financeira e orçamentária; ii)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etc.)Atas de Registro de Preços e Obras também tem distribuição equitativa entre os analistas (com relação à quantidade de apartados, no caso das ARPs,) </t>
  </si>
  <si>
    <t xml:space="preserve">i) Envio de Ofício para o Sr. Diretor do CFC com sugestão de alteração de competência para publicações de modo geral (Atas de Registro de Preços, Contratos, Aditamentos e Convênios) pois a princípio tais publiações não são atribuições do CFC, uma vez que fogem à natureza financeira e orçamentária; ii) Já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 Atas de Registro de Preços e Obras também tem distribuição equitativa entre os analistas (com relação à quantidade de apartados, no caso das ARPs).  Detalhamento dos critérios de distribuição no Manual de Procedimentos Internos já realizado. </t>
  </si>
  <si>
    <t>i) a ser verificado; ii) a ser verificado</t>
  </si>
  <si>
    <t>Envio de Ofício para o Sr. Diretor do CFC com sugestão de alteração de texto para o Ato Normativo 764/13 PGJ (para que processos de convênios somente sejam enviados para a AT/CFC se houver ônus financeiros) e também para revisão deste Ato quanto à responsabilidade de publicação de convênios.</t>
  </si>
  <si>
    <t>Tarefa não atribuída atualmente aos analistas. Devido ao fato do controle de acesso ao SEI não estar relacionado a atividades de natureza financeira e orçamentária, sugerimos que a gestão de acessos seja executada pela CGE que é a unidade responsável pelo SEI.</t>
  </si>
  <si>
    <t>i) A servidora Denise fará comunicação pontual ao CTIC acerca de servidores a serem incluídos e excluídos no acesso ao sistema SEI sempre que houver alteração no quadro de servidores da AT/CFC (com inclusão deste item no Manual de Procedimentos Internos); ii) Solicitação da AT/CFC para o CGE, por e-mail, para análise quanto à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E-mail enviado em 03/12/2020 para a CGE com solicitação para integração entre sistemas, porém a resposta foi que por razões técnicas não é possível implementar agora</t>
  </si>
  <si>
    <t>Encaminhado ao CCI para implementação do cronograma do Plano Anual de Auditoria 2021.</t>
  </si>
  <si>
    <t>Sem necessidade de apresentação da Nota Tecnica pela D.G.</t>
  </si>
  <si>
    <t>6.4.4.7.1</t>
  </si>
  <si>
    <t>Convênio aditado e renovação encaminhada.</t>
  </si>
  <si>
    <t>Foram estruturados novos processos de verificação das faturas pagas, gerando maior
confiabilidade das informações e redução de riscos de pagamentos em duplicidade. Proposta de renovação
foi desenvolvida e aprovada pela Diretoria Geral, estando pendente de aprovação por parte do Tribunal de
Justiça e de assinatura do novo termo.</t>
  </si>
  <si>
    <t>Providências a ser realizada pela unidade envolvida, Utilidade Pública</t>
  </si>
  <si>
    <t>i)APCPP
ii)Assessoria Técnica da Diretoria Geral - Orçamento de Pessoal
iii)Diretoria de Contabilidade do CFC</t>
  </si>
  <si>
    <t>Providências a serem realizadas pelas unidades envolvidas conforme auditoria realizada.</t>
  </si>
  <si>
    <t>Providências a serem realizadas pelas unidades envolvidas conforme auditoria realizada, principalmente junto à Diretoria de Contabilidade.</t>
  </si>
  <si>
    <t>Recomendação providenciada.</t>
  </si>
  <si>
    <t>Quanto a recomendação I e II – Confeccionamos tabela com as atribuições do corpo técnico e Tributos. Quanto a manuais: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pessoal adequado poderíamos passar a padronizá-los. Quanto a ferramentas: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
Quanto a recomendação III: A reposição do analista contador foi solicitada através do Ofício AC/CFC 02/2021datado de 18/02/2021, solicitada através do processo SEI nº 29.0001.0154907.2020-56.
Quanto a recomendação IV: No mesmo Ofício AC/CFC 02/2021 foi solicitada a substituição de dois auxiliares de promotoria por dois oficiais de promotoria para a realização dos serviços relacionados a guias de recolhimento dispostos na tabela de atribuições.</t>
  </si>
  <si>
    <t>Estamos nos programando para integração das informações com a subárea de  Diárias e Área de Preparação e Controle de Pagamento de Pessoal (Folha de Pagamento)
Atualmente com o sharepoint os arquivos estão sendo compartilhados no Centro de Finanças entre tributos e Subárea de Pagamentos, fazendo-se necessário o compattilhamento das informações de Diárias e Área de Preparação e Controle de Pagamento de Pessoal (Folha de Pagamento) com a Diretoria de Contabilidade</t>
  </si>
  <si>
    <t>definir prazo</t>
  </si>
  <si>
    <t xml:space="preserve">Quanto a recomendação I e II – Reiteramos que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 
Quanto ao compartilhamento de informações entre a Área de Preparação e Controle de Pagamentos de Pessoal (Folha de Pagamento) com a Diretoria de Contabilidade já existe, só necessitando de aprimoramento para correta contabilização da folha. 
Quanto a recomendação III - A conferência prévia dentro da unidade geradora, não está sob subordinação desta Diretoria, sugerimos a determinação da Diretoria do CFC. 
Com a implantação de sistema com procedimentos padronizados a consistência poderá ser dispensada. </t>
  </si>
  <si>
    <t>A conciliação bancária da conta única do Tesouro é  realizada diariamente pela secretária (oficial de Promoria ) do Diretor  do Centro de Finanças e Contabilidade. A conciliação das contas contábeis de despesa de custeio  ela é realizada pela consistencia documental a medida que ocorrem a emissão dos empenhos e as liquidações e pagamentos pelo liscontir que apura irreguaridades de lançamentos.
Não há condições de realizar a conciliação das contas de despesa de custeio de ponto a ponto , tendo em vista o número reduzido de servidores na diretoria de contabilidade e devido a necessidade de realziar tarefas relativas a finanças (prazos e acréscimos legais), necessitando de reestruturação do Centro de Finanças e Contabilidade como um todo. Em 1991 havia duas chefias que realizavam atividades correlatas a contabilidade, porém com o passar dos anos foi sendo necessário realizar tarefas mais voltadas a finanças, não dando espaço para o trabalho de contabilidade propriamente dito. A Diretoria de Contabilidade entende que é urgente repensar a estrutura, face a implantação de sistemas como o SAM - Sistema de Administração de Bens Móveis que necessitaria de acompanhamento de perto (por ser contábil) e a politica de bens imóveis que está prestes a ser divulgada que precisaria de preparo para implantação no órgão, bem como o grande número de imóveis adquiridos ao longo dos ultimos anos que necessitam de adequação em termos de contabilidade e se arrasta por falta de tempo e de profissional disponivel para executar os trabalhos necessários.</t>
  </si>
  <si>
    <t>Aguardamos a reestruturação do CFC e atendimento ao Ofício AC/CFC 02/2021 (pedido de funcionários) para que haja a  readequação quantitativa e qualitativa da Diretoria de Contabilidade e a desoneração desta Diretoria quanto às Contas a Pagar possibilitando a realização das conciliações das contas contábeis. Hoje a conciliação é pontual quanto aos problemas apresentados.</t>
  </si>
  <si>
    <t>I) Quantto ao pagamento as diárias foi autorizado pella alta Administração do Ministério Público e pela Secretaria da Fazenda, qaunto ao registro do passivo, a direoria de Contabilidade não tem controle nem conhecimento do valor deste passivo, o correto de acordo com a legislação contábil é o registro deste passivo. Se for o entedimento da Alta Administração podemos efetuar este registro. ii A decisão de pagamento de Diárias com recursos FED é de 2015, encaminharemos parecer ao Diretor Geral através ada Diretoria do Centro de  Finanças. e Contabilidade.
aguardamos orientação da Alta Administração</t>
  </si>
  <si>
    <t xml:space="preserve">Quanto a recomendação I -  Informo que quanto a utilização dos recursos FED, estes foram objeto de estudo pela Assessoria Técnica Orçamentária e Parecer da Sub Procuradoria Geral de Justiça de Gestão e Diretoria Geral em 2015, bem como a Autorização do Procurador Geral de Justiça à época Dr. Márcio Fernando Elias Rosa, com posterior autorização da Secretaria da Fazenda pelo seu Departamento de Finanças do Estado, e que isso posto, acredito não haver implicações nem riscos às autoridades desta Instituição, na utilização dos recursos haja vista as justificativas apresentadas e autorização para tanto. Informo ainda que quanto ao não registro até o presente momento do Passivo referente aos Atrasados de Membros Inativos e Ativos cujas verbas devidas são da Parcela Autônoma de Equivalência (PAE) e Diárias de Exercícios anteriores, foi decisão do então Procurador Geral de Justiça, que foi deliberado verbalmente pelo não registro.
Quanto a recomendação II - Como acima mencionado no item I, ratifico que não houve manifestação por escrito, deliberando pelo não registro do Passivo, para registrar a Obrigação de Pagamentos do PAE e Diárias de Exercícios anteriores. A Ordem, nos veio informal e verbalmente. Saliento que enviaremos à Diretoria Geral, para conhecimento do Exmo Dr. Michel Betenjane Romano – Promotor de Justiça- Diretor Geral e Ordenador de Despesa, através do Sistema SEI. </t>
  </si>
  <si>
    <t>A Diretoria de Contabilidade até o momento  não tem dominio nem gestão dos valores pagos ou previsto para pagamento, devido decisão da alta administração à época (2010) apesar da cobrança de registro da  auditoria do Conselho do Ministério Público e as legislações contábeis atuais exigem o registro contábil do passivo.
hoje a Diretoria de Contabilidade somente contabiliza os valores já pagos.</t>
  </si>
  <si>
    <t>Informo que nos relatórios apresentados pelo Centro de Controle Interno aos Órgãos de Fiscalização, estamos abaixo do limite prudencial permitido, e em nada havendo implicações quanto ao cumprimento da Lei de Responsabilidade Fiscal.
Este texto abaixo fez parte da Nota Técnica DCONTAB 2475380, que transcrevo para justificativa e complementação da resposta solicitada:
“Quanto a recomendação II - Como acima mencionado no item I, ratifico que não houve manifestação por escrito, deliberando pelo não registro do Passivo, para registrar a Obrigação de Pagamentos do PAE e Diárias de Exercícios anteriores. A Ordem, nos veio informal e verbalmente. Saliento que enviaremos à Diretoria Geral, para conhecimento do Exmo Dr. Michel Betenjane Romano – Promotor de Justiça- Diretor Geral e Ordenador de Despesa, através do Sistema SEI.”
Em 18/02/2021, eu, Madalena Flores Marquizelli, diretora da Área de Contabilidade, e o Diretor Sérgio Biondi de Jesus Filho- Diretor de Departamento do Centro de Finanças e Contabilidade, nos reunimos com a Srª Elisa Mitsiko Matsuse - Coordenadora do Tribunal de Justiça e sua equipe para discutirmos sobre o registro do Passivo de atrasados de Membros, o que resultou no consenso de que o correto tecnicamente e legalmente é o registro, porém ficou em aberto para que autoridade dos dois Órgãos se reunissem para superior decisão.
Saliento ainda que na Nota Técnica DCONTAB 2475380, consta o dados acima que ora transcrevo e informo que a Diretoria Geral, representados pelo Exmo Dr. Michel Betenjane Romano – Promotor de Justiça- Diretor Geral e Ordenador de Despesa, tomou conhecimento através do Sistema SEI.
Salientamos que estamos no aguardo da decisão superior para a qualquer momento quando autorizado, realizarmos a contabilização do passivo de atrasados de membros, conforme indicação do Controle Interno da Instituição e do Conselho Nacional dos Ministérios Públicos.</t>
  </si>
  <si>
    <t>Quanto ao manual será providenciado oportunamente. Entendemos que é importante ter a opção de login e senha. a apontada pela auditoria</t>
  </si>
  <si>
    <t xml:space="preserve">Quanto a recomendação I e II – Os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o quadro de pessoal adequado poderíamos passar a revisá-los e padronizá-los conforme recomendado. Sendo os manuais de acesso restrito ao público interno. 
Consultas ao Manual Siafem e mensagens são recomendadas. </t>
  </si>
  <si>
    <t>será providencido a vinculação do email institucional ao SEI. Quanto ao manual será providenciado oportunamente.</t>
  </si>
  <si>
    <t>Definir prazo</t>
  </si>
  <si>
    <t>Quanto a recomendação I – Informamos que solicitamos à CGE a alteração no SEI, para o DCONTAB alterar o e-mail para areadecontabilidade@mpsp.mp.br, que já existe, e salientamos que já foi efetuado o acerto, conforme demostro abaixo:
Quanto a recomendação II – Atribuída a quem faz o papel de chefia/direção a gestão do acesso aos sistemas e ferramentas que ocorre na movimentação de servidor, conforme Procedimento - gestão de acesso encaminhada via e-mail.</t>
  </si>
  <si>
    <t xml:space="preserve">I) há necessidade de obtenção de sistema eletrônico que preste suporte contábil para que possam ser emitidos os relatórios sugeridos. A Diretoria de Contabilidade encaminhou proposta a Diretoria Geral à época.  II) Para emissão de manual, há necessidade de reestruturação da Diretoria, o quadro de funcionários está  muito enxuto, tendo em vista o número de atividades desempenhadas, somente é possível fazer o que tem vecimento ou prazo curto. III As informações da Diretoria somente passa relatórios e informações a Diretoriaa do Centro de Finanças e Contabilidade e este repassa a alta administração, bem como entendemos que é importante ter a opção de login e senha.
i) o SIAFEM sistema que registra as operações contábeis não emite relatório da maneira que a Diretoria de Contabildiade necessita, há necessidade de sistema que interaja com o SIAFEM para viabilizar os relatórios de controle e gerencial. </t>
  </si>
  <si>
    <t>i) a começar
ii)a começar
iii)a começar</t>
  </si>
  <si>
    <t>Quanto às recomendações I, II, III - Os relatórios sugeridos seriam emitidos por sistema que buscaria as informações no Siafem, gerando relatórios de uso interno da Administração superior para tomada de decisões. Atualmente os relatórios são feitos manualmente conforme necessidade do Diretor Geral.</t>
  </si>
  <si>
    <t>A Diretoria da Área de Contabilidade entende e já levou a conhecimento da Diretoria do Centro de Finanças e Contabilidade  que para realizar as atividades correlatas a tributos deveria haver um Oficial de Promotoria Chefe, para supervisionar os trabalhos dos auxiliares e oficiais de promotoria que venham a realizar estas atividades.  assunto já abordade com Diretor Geral à época. Aguarda análise superior, Os auxiliares estão realizando estas atividades devido a falta de oficiais de promotoria suficientes para realiza-las</t>
  </si>
  <si>
    <t>A prática está em desacordo com as atribuições dos auxiliares. Definir um plano de providencia e prazo para cumprimento.</t>
  </si>
  <si>
    <t>Através do Ofício AC/CFC 02/2021 foi solicitada a substituição de dois auxiliares de promotoria por dois oficiais de promotoria para execução dos serviços de guia de recolhimento dispostos na tabela de atribuições.</t>
  </si>
  <si>
    <t>Foi realizada escala de trabalho em atendimento a resolução 922/16 PGJ. O trabalho está sendo desenvolvido dentro do esperado, conforme os recursos que a diretoria tem.</t>
  </si>
  <si>
    <t>i)atendido
ii)a começar</t>
  </si>
  <si>
    <t>i)ok - nota técnica
ii)definir providência e prazo</t>
  </si>
  <si>
    <t>i)*Nota tecnica: Formalização e atestado quanto à providência tomada. (O que se alterou?/ Como foi realizada a mudança?/ Quando?)
ii)Definir um plano de providencia e prazo para cumprimento.</t>
  </si>
  <si>
    <t>O cumprimento da escala presencial teve início em 03/08/2020, conforme melhoria da situação da pandemia no Estado de São Paulo.  
Todas as atividades desenvolvidas se mostraram possíveis de execução em teletrabalho com o uso do SEI, Sharepoint, Bibl_CFC,  Teams e acesso ao Siafem através do VPN. O Teletrabalho não exige adaptações dos manuais existentes.</t>
  </si>
  <si>
    <t>I)  e II) iremos providenciar</t>
  </si>
  <si>
    <t>Quanto à recomendação I e II: Como ainda não há Classe – disponibilizada para “Procedimento de Gestão Administrativa” consulta em 30/03/2021, inviabilizando o treinamento proposto. Durante o desenvolvimento do sistema para o Centro de Finanças solicitaremos que sejam observadas as Tabelas Taxonômicas, visto que a aplicação das mesmas pressupõe um sistema informatizado já parametrizado</t>
  </si>
  <si>
    <t>Há um parecer emitido pela Diretoria Geral em 19/11/2015  aprovado peelo Procurador Geral de Jutiça e Secretaria da Fazenda sobre utilização de  recursos FED para pagamento de recursos humanos.</t>
  </si>
  <si>
    <t xml:space="preserve">Conforme abaixo, vide Autorização de uso dos recursos FED: vide Anexo 2541990. </t>
  </si>
  <si>
    <t>A subárea encaminhou via processo SEI 29.0001.0048744.2020-10. No Relatório Indicativo das necessidades do Sistema (documento 0952104), e  em complemento para  melhor elucidar a solicitação feita no elatório emitimos Informação Fundos Especiais (documento 1138689) acompanhado de fluxo de  serviços atual com sugestões de melhorias no sistema relativos à  Connciliação, Devolução, Pedido de Providências e Entrada de Receita Própria.
Aguardamos posicionamento do CTIC quanto a desenvolvimento.
O CTIC informa que depende das "janelas" para desenvolvimento, face ao exposto não temos previsão de prazo para cumprimento.</t>
  </si>
  <si>
    <t>revisar providencia, situação atual e prazo</t>
  </si>
  <si>
    <t>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t>
  </si>
  <si>
    <t>Em atendimento a recomendfação elaboramos um projeto para divisão de responsabilidades, indicando a quantidade necessária de servidores que a nosso ver são necessários por tipo de atividade  .
Encaminhamos à Diretoria de Contabilidade e  Diretoria do CFC para análise</t>
  </si>
  <si>
    <t>A subárea de Fundos Especiais encaminhou e-mail em 21/12/2020 para a CGE - Centro de Gestão Estratégica, solicitando informações quanto ao cronograma de implantação do projetoencaminhado.</t>
  </si>
  <si>
    <t>Contato com Diretoria de ContabilidaContato com Diretoria de Contabilidade e Diretoria do  Centro de Finanças  e Contabilidiade de e Diretoria do  Centro de Finanças  e Contabildiade, para análise da posição da subárea. 
Conforme entendimento desta subárea, da Diretoria de Contabilidade e da Diretoria do Centro de Finanças e Contabilidade, o CFC deve elaborar o Termod e referencia, indicando o objeto do contrato e especificações do serviço a ser contratado, no entanto é consenso que a elaboração de minutas por ser uma demanda jurídica especializada, sjm, deveria ser efetuada pelo setor competente.</t>
  </si>
  <si>
    <t>A subárea de Fundos Especiais encaminhou e-mail em 30/12/2020 para a Diretoria do Centro de Finanças e Contabilidade visando a realocação das atividades relativas a confecção de minuta decontratos que não fazem parte do escopo de trabalho da subárea conforme apontado na auditoria em especial o item 6.9.4.3 – atividade inadequada. Tendo em vista a reforma administrativa será elaboradoproposta de realocação.</t>
  </si>
  <si>
    <t>A automação dos processos e atividades de despesa, deve ser desenvolvida em conjunto com outras áreas do CFC.
estamos aguardando informações quanto a este quesito</t>
  </si>
  <si>
    <t xml:space="preserve">Definir um plano de providencia e prazo para cumprimento. Verificar junto as áreas envolvidas e estabelecer e acompanhar o prazo. </t>
  </si>
  <si>
    <t>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quanto aos
Sistema Orçamentário e relativos a Financeiro, são objetos de desenvolvimento pelo desenvolvedor Pedro Pablo e Alessandro, respectivamente,quando os quatro sistemas estiverem desenvolvido terá sido concluído a automação de processos e atividades.</t>
  </si>
  <si>
    <t>Tendo em vista reunião na Diretoria Geral, Informamos que foi criado o processo SEI nº 29.0001.0048744.2020-10, com o intuito de dar continuidade ao tramite do processo 024/15-FED que trata de implantação e das melhorias do sistema. Em 30/07/2020 foi inserido o documento SEI 0952104, que tinha por objetivo indicar que o sistema eletrônico de arrecadação de Emolumentos precisava de melhorias visando atender as necessidades da subárea, no sentido de transformar as atividades manuais em sistêmicas.
Quanto a solicitação realizada no documento SEI 0952104, relativo ao item 1 e 2 foram atendidos pelo CTIC, o  item 3 homologamos esta funcionalidade há vários dias, mas a questão é complexa, em relação aos casos de reclassificação, seria necessário que o sistema habilitasse uma janela para calcularmos o valor devido até a data do pagamento (informada), funcionando como uma calculadora. De posse do valor devido, se possível o sistema abriria a possibilidade de marcarmos o lançamento a ser vinculado, e o sistema faria o cálculo da diferença. Consideramos que seria importante que o próprio sistema fizesse o cálculo para assegurar confiabilidade das informações preservando a segurança dos dados, encaminhamos nosso posicionamento por e-mail ao CTIC em 08/10/2020, bem como, em 22/10/2020 encaminhamos novo e-mail elucidando nosso entendimento quanto aos cálculos serem realizados no sistema com sugestão de telas, para evitarmos que os cálculos sejam realizados fora do sistema vidando à segurança dos dados, pois devemos primar pela fidelidade nas informações com o mínimo de interação e/ou manipulação humana.
O CTIC informa que depende das "janelas" para desenvolvimento, face ao exposto não temos previsão de prazo para cumprimento. Outrosssim informo que  em 27/10/2020 haverá reunião pelo teams com a coordenação do CTIC, Diretoria de Sistemas  Atividade Meio, Diretoria do Centro de Finanças para tratarmos de assuntos correlatos ao desenvolvimento do sistema.</t>
  </si>
  <si>
    <t>A subárea de Fundos Especiais encaminhou e-mail em 21/12/2020 para a Diretoria de Sistema Meio para que juntos possamos elaborar cronograma para desenvolvimento do sistema deEmolumentos e FED-API devido ter sido designado que o Desenvolvedor Rafael Salvioni continuaria a desenvolver quanto aos sistemas de emolumentos e FED-API. No momento ele está desenvolvendoitens do sistema de Emolumentos, as ferramentas de controle envolvem o FED-API e do sistema de Emolumentos, porém não temos um cronograma estabelecido. Estimamos que o prazo de entrega dosistema com as atualizações solicitadas seja de 31/12/2021</t>
  </si>
  <si>
    <t>estamos trabalhando em regime de escala,  bem como há controle das atividades realizadas por teletrabalho.</t>
  </si>
  <si>
    <t>A subárea de Fundos Especiais após o período crítico da pandemia realizou escala de trabalho presencial, apesar de obter maior produtividade quando realizadas as tarefas em regime deteletrabalho.</t>
  </si>
  <si>
    <t>Levamos a recomendação a conhecimento da Diretoria da  Área de Contabilidade e do Centro de Finanças e Contabilidade. O Analista de Promotoria II foi transferido para o GEDEC.
Em atendimento a Diretoria Geral e ao CTIC, em setembro/2020, elaboramos fluxos de serviços com o objetivo de identificar em quais pontos das tarefas precisam de automação ou melhoria das ferramentas do sistema. 
aguarda chegada de Oficial de Promotoria</t>
  </si>
  <si>
    <t>A subárea de Fundos Especiais em 30/12/2020, criou o processo SEI 29.0001.0154907.2020-56, inseriu informação dando ciência à diretoria da Área de Contabilidade quanto a necessidade de
substituição de um analista de Promotoria I e reposição de uma Oficial de Promotoria. A Diretoria de Contabilidade solicitou a confecção de ofício solicitando reposição endereçado ao CRH. Elaborado ofício
nº 010/20 e encaminhando a Diretoria do CRH.</t>
  </si>
  <si>
    <t>já esta sendo analisado pelo Senhor Diretor,junto ao Banco Bradesco, a possibilidade de pagamento junto a instituição financeira</t>
  </si>
  <si>
    <t>Sugiro comunicar os Diretores responsáveis dos contratos  para possível , orientação quando a emissao da nota de liquidação</t>
  </si>
  <si>
    <t>revisar providência</t>
  </si>
  <si>
    <t>Apresentar projeto em até 60 dias. Após, seguir cronograma de implantação.</t>
  </si>
  <si>
    <t>Área da Contabilidade,  elaborando sistema, para posterior comunicação com as Áreas responsáveis pelo Contrato.</t>
  </si>
  <si>
    <t>Tendo em vistas as mudanças existentes, principalmente a fisica, ainda não solicitamos ao CTIC, implantação em outro computador no Setor</t>
  </si>
  <si>
    <t>revisar prazo</t>
  </si>
  <si>
    <t>Revisar prazo para cumprimento, tendo em vista, que a implantação não geraria ônus, mas sim beneficios a área.</t>
  </si>
  <si>
    <t>A atribuição da função de registrar os pagamentos efetuados em ordem cronológica no sistema do TCE, juntamente com a implantação do sistema em  outro equipamento, aguardava a mudança para o Ed. Santa Lucia ocorrida em 22/01/2021, será providenciado até o final deste mês.</t>
  </si>
  <si>
    <t>já foram tomadas aguardando decisão superior</t>
  </si>
  <si>
    <t>a estrutura deste Departamento conforme Ato, aguardava a mudança para o Ed. Santa Lucia ocorrida em 22/01/2021. Será providenciado o mais breve possível.</t>
  </si>
  <si>
    <t xml:space="preserve">já foi disponibilizda para Engenharia, planilha de controle de locações de imoveis, para acompanhamento, </t>
  </si>
  <si>
    <t>revisar providencia</t>
  </si>
  <si>
    <t>Revisar providencia tendo em vista a recomendação exarada.</t>
  </si>
  <si>
    <t>Já foi disponibilizada a planilha de controle de locações em parceria com a Diretoria de Contabilidade  e Centro de Engenharia, através do Sharepoint, OneDrive.</t>
  </si>
  <si>
    <t>ainda não foi provideniado</t>
  </si>
  <si>
    <t>A informação colocada em providencia refere-se à uma manifestação. Definir um plano de providencia e prazo para cumprimento . Apresentar projeto em até 60 dias. Após isso, seguir cronograma de implantação.</t>
  </si>
  <si>
    <t>a mudança para o Ed. Santa  Lucia ocorreu em 22/01/21, após foi solicitado a telefonia numero novos e consequentemente informado a DDAC , para inclusão na lista Institucional</t>
  </si>
  <si>
    <t>Informamos que entraremos em contato com o CGE para informações quanto à formalização de documento a ser assinado pelo Diretor Geral para a  padronização do trâmite de processos no SEI.</t>
  </si>
  <si>
    <t xml:space="preserve"> Já entramos em contato com a CGE (Raphael de Matos), mas a padronização dependerá de várias reuniões, principalmente com a DG, o que não será possível nesse início de ano, em razão do grande volume de trabalho. </t>
  </si>
  <si>
    <t>i) Iremos marcar uma reunião com o CGE para tratar de dúvidas na utilização do SEI;                         ii) Faremos uma solicitação ao CTIC para estudos quanto ao desenvolvimento de um software para Gestão de Contratos.</t>
  </si>
  <si>
    <t>i)a começar
ii)iniciar projeto</t>
  </si>
  <si>
    <t>i)60 dias
ii)60 dias</t>
  </si>
  <si>
    <t>i) todos os integrantes dessa Subárea participaram de curso sobre o SEI realizado em janeiro de 2021.                                                                                                                                                                                        ii)Foram realizadas reuniões com o CTIC em dezembro/20 para desenvolvimento de um programa robusto para a Subárea. Estamos aguardando novo contato do CTIC..</t>
  </si>
  <si>
    <t>Foram realizadas reuniões com o CTIC em dezembro/20 para desenvolvimento de um programa robusto para a Subárea. Estamos aguardando novo contato do CTIC.
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t>
  </si>
  <si>
    <t>Os integrantes dessa Subárea com idade inferior a sessenta anos estão participando da escala presencial. Todos os dias há um funcionário presencialmente na Subárea. Todas as atividades dessa Subárea podem ser realizadas através do teletrabalho.</t>
  </si>
  <si>
    <t>Serão atendidas as recomendações da Auditoria quanto ao Manual da SOC.</t>
  </si>
  <si>
    <t>Serão atendidas as recomendações da Auditoria quanto ao Manual da SOC. Entretanto, solicitamos dilação do prazo até final de abril/21, tendo em vista o grande volume de trabalho (reserva inicial) no período de janeiro a final de março/21.</t>
  </si>
  <si>
    <t>Será criado email da Subárea e vinculado ao SEI, sendo incluído no manual a revisão periódica.</t>
  </si>
  <si>
    <t>Foi criado o email DCFC_SOC@mpsp.mp.br e sua revisão periódica será incluída no manual.</t>
  </si>
  <si>
    <t xml:space="preserve">Falta esclarecimentos quanto à utilização da Tabela Taxonômica do CNMP nos procedimentos dessa Subárea de Orçamento e Custos. </t>
  </si>
  <si>
    <t>Foi informado pelo CTIC em reunião realizada com a Comissão de Controle Interno e a Assistência Técnica do Centro de Finanças e Contabilidade, que a Área Meio do Ministério Público do Estado de São Paulo não possui um sistema integrado para trabalhar com a tabela taxonômica, razão pela qual, no momento, não será necessário a realização de treinamento.</t>
  </si>
  <si>
    <t xml:space="preserve">Os serviços alheios desenvolvidos por esta subárea, qual seja, elaboração de planilhas para pagamento de diárias de servidores, estão sendo alocados para uma subárea especifica e adequada à execução dessas tarefas. </t>
  </si>
  <si>
    <t>A atribuição dos serviços desta subárea, requer análise dos dados de todo o processo em seu ciclo, até o estágio de emissão de Nota de Empenho, da qual é exigido de nosssos colaboradores, conhecimentos ímpares sobre grande parte de toda execução orçamentária. Devido à carência de Oficiais de Promotoria, contamos com uma Analista de Promotoria para colaborar com as tarefas executadas por esta subárea. Tomaremos as providências junto à Diretoria deste Centro Finanças, para que dentro do possível, possamos contar com um Oficial de Promotoria em substituição à Analista.</t>
  </si>
  <si>
    <t>Estamos em um processo de solicitação de mudanças, junto à Diretoria Geral, para melhor adequação da execução da elaboração das planilhas e autorização de pagamento do reembolso de diárias de servidores e também, em relaçao ao reembolso com despesas de transportes, referente ao deslocamento constante de servidores, por diversas razões, inerentes às suas funções, necessários ao desempenho de suas atividades em outras localidades.</t>
  </si>
  <si>
    <t>Estamos em processo de mudança de endereço, alocando-se para outro prédio. A Diretoria deste Centro de Finanças e Contabilidade, certamente, tão logo estejamos alocados no novo endereço, encaminhará relação de todos os telefones relativos às suas subáreas, inclusive esta, Subárea de Despesa.</t>
  </si>
  <si>
    <t xml:space="preserve">A Subárea de Apoio Técnico I da Área de Contabilidade - Adiantamentos  promoveu reuniões com  os servidores e responsáveis  envolvidos , bem como com a Assessoria Jurídica do DG e o responsável do CGE,  pela criação dos meios de utilização do SEI. </t>
  </si>
  <si>
    <t>i)Informamos que o sistema SEI já esta sendo utilizado para as despesas atipípicas dos adiantamento;                                                                                                                                                                                                                                                                                                                                         ii) Quanto a equipamentos tecnológicos necessários, cada Área terá que se manisfestar diretamente ao CTIC, conforme suas necessidades.</t>
  </si>
  <si>
    <t>Os superiores  já foram devidamente informados, quanto a aposentadoria dos servidores  e devido ao distanciamento social devido a COVID-19 este processo de transição esta prejudicado.</t>
  </si>
  <si>
    <t>já foi verificado com o diretor da área que irá providenciar, tão logo a substituição.</t>
  </si>
  <si>
    <t>Quanto a adequação necessária referente a Ato Normativo 584/2009-PGJ, de 07/04/2009; o assunto foi levado , pela Assistência Técnica-Adiantamento, á Chefe de Gabinete Adminiostrativo para conhecimento e providencias.</t>
  </si>
  <si>
    <t>revisar providencia prazo</t>
  </si>
  <si>
    <t xml:space="preserve">Revisar providencia e verificar junto as áreas envolvidas e estabelecer e acompanhar o prazo. </t>
  </si>
  <si>
    <t>Tem em vista a que a primeira página do Portal do MPSP é de acesso ao ao público em geral e, se tartando de assuntos específico  interno sugerimos que o acesso seja feiro através da Intranet, local exclusivo para servidores.</t>
  </si>
  <si>
    <t xml:space="preserve">A informação colocada em providencia refere-se à uma manifestação. Revisar um plano de providencia e prazo para cumprimento. Verificar junto as áreas envolvidas e estabelecer e acompanhar o prazo. </t>
  </si>
  <si>
    <t>Foi comunicado a diretoria de contabilidade a sugestão do Manual ser acessado via intranet, restando apenas solicitar a área responsável a execução.</t>
  </si>
  <si>
    <t>Conforme recomendação solicitaremos a inclusão de contatos telefênicos para SAAT/CFC-Adiantamentos, na lista telefônica, assim que for realizada a mudança do setor para o novo endereço - prédio Santa Lúcia.</t>
  </si>
  <si>
    <t>Conforme recomendação solicitaremos a inclusão de contatos telefônicos para SAAT/CFC-Adiantamentos, na lista telefônica, assim que for realizada a mudança do setor para o novo endereço - prédio Santa Lúcia, em breve</t>
  </si>
  <si>
    <t xml:space="preserve">A atualização do ato 54/95 está atrelada à proposta de implementação do sistema de gestão de telecomunicações, que está em fase final de desenvolvimento para encaminhamento. </t>
  </si>
  <si>
    <t>Elaborada proposta de aquisição não onerosa de sistema de gestão de telecomunicações,
tornando desnecessário o controle de ligações por parte de cada promotoria, que demanda horas de
trabalho dos responsáveis pelas linhas telefônicas e resulta no envio de milhares de relatórios anuais, os quais
não geram qualquer benefício direto aos cofres do Ministério Público.</t>
  </si>
  <si>
    <t>6.4.4.7.4</t>
  </si>
  <si>
    <t>A proposta de diversificação da matriz energética está sendo atualizada, e será apresentada à Diretoria Geral no início de 2021. Os contatos com as empresas para apresentação de faturas digitais já foi realizados e será mantido nos casos em que a situação ainda não foi solucionada. Já a proposta de padronização contratual está em fase inicial de desenvolvimento, com a análise dos contratos e avaliação de impactos da padronização.</t>
  </si>
  <si>
    <t>Informamos que o projeto "6.4.4.7.4 - Diversificação da matriz energética" foi descontinuado no setor</t>
  </si>
  <si>
    <t>6.4.4.2.1</t>
  </si>
  <si>
    <t>Foi aprovada pela Diretoria Geral a proposta de implementação da biblioteca digital, o que mudará completamente a dinâmica de reembolso de livros, que passará a ser atribuição de outra área. No entanto, permanecemos dando suporte às outras áreas para desenvolvimento de novo manual.</t>
  </si>
  <si>
    <t>Proposta já foi encaminhada à Diretoria Geral e nova Resolução já foi analisada pela Sub
Procuradoria Jurídica, que deu aval. Processo já está na SOC para reserva de recursos. Aguardando finalização do item 6.4.4.7.2 que possivelmente será de responsabilidade da Biblioteca.</t>
  </si>
  <si>
    <t>Manual em atualização. Sistema de livros será atualizado em razão da mudança da dinâmica do processo de reembolso.</t>
  </si>
  <si>
    <t>Solicitação já realizada.</t>
  </si>
  <si>
    <t>Foi criada uma base de dados unificada, ainda de forma bastante amadora e embrionária, mas
que pode servir de protótipo para uma base mais robusta. É fundamental, no entanto, focar na segurança da
informação, já que mais de uma vez as informações inseridas e encaminhadas por esta subárea foram
alteradas ou excluídas sem qualquer justificativa aparente, só sendo possível a constatação da alteração após
auditoria manual dos valores individuais, gerando retrabalho e insegurança quanto às informações e relatórios
de inteligência. É sempre importante ressaltar que toda a lógica computacional se baseia nas informações
inseridas no sistema, e não há BI que elabore relatório correto com informações incorretas.</t>
  </si>
  <si>
    <t>Foi realizada reunião com o Excelentíssimo Senhor Diretor-Geral ficando acertado que o procedimento será nos moldes do sistema de auxilio saúde, porém ainda não foi implementado pelo CTIC. Esse fluxo será atribuição da Biblioteca, conforme Resolução nº 1300/2021.</t>
  </si>
  <si>
    <t>A Subárea de Telefonia encaminhou a Diretoria-Geral proposta de sistema de telefonia, estando em análise pelo Excelentíssimo Senhor Diretor-Geral.</t>
  </si>
  <si>
    <t>Aguardando manifestação da Gestão Documental</t>
  </si>
  <si>
    <t xml:space="preserve">Revisar plano de providencia, definir situação atual e prazo para cumprimento. Verificar junto as áreas envolvidas e estabelecer e acompanhar o prazo. </t>
  </si>
  <si>
    <t>O funcionário Vinícius Leonardo Loureiro Morrone realizou o curso de tabelas taxonômicas do
CNMP e tem orientado os colegas com relação ao uso. Há previsão para que os demais servidores da área
realizem o curso no ano de 2021.</t>
  </si>
  <si>
    <t>Escala de trabalho presencial em análise</t>
  </si>
  <si>
    <t xml:space="preserve">A informação colocada em providencia refere-se à uma manifestação. Revisar plano de providencia e prazo para cumprimento. Verificar junto as áreas envolvidas e estabelecer e acompanhar o prazo. </t>
  </si>
  <si>
    <t>Com os Processos da Subárea digitalizados, foi possível estruturar uma lógica de trabalho remoto que não gerasse prejuízo à produtividade e à qualidade da entrega. Foi estruturada uma escala de trabalho presencial, considerando que ainda existem empresas que não tem informatização quanto as faturas em bloco; dessa forma, ainda chegam diversas faturas em papel.</t>
  </si>
  <si>
    <t>Devido as diversas atualizações do Setor, estamos no aguardo de definicões para finalizarmos o manual.</t>
  </si>
  <si>
    <t xml:space="preserve">i) Atualizados; ii) incluido; iii) Está sendo avaliado jundo ao CTIC                                                                           </t>
  </si>
  <si>
    <t>i)atendido
ii)atendido
iii)a começar
iv)não respondido</t>
  </si>
  <si>
    <t>i)0 dias
ii)0 dias
iii)120 dias
iv)não respondido</t>
  </si>
  <si>
    <t>i) ok - nota tecnica
ii)ok - nota tecnica
iii)revisar prazo
iv)não respondido</t>
  </si>
  <si>
    <t>i e ii)*Nota tecnica: Formalização e atestado quanto à providência tomada. (O que se alterou?/ Como foi realizada a mudança?/ Quando?)
iii)Definir um plano de providencia e revisar prazo para cumprimento. Verificar junto as áreas envolvidas e estabelecer e acompanhar o prazo.
iv) pendente</t>
  </si>
  <si>
    <t>Respondido parcialmente</t>
  </si>
  <si>
    <t>i)Já foi atualizado e solicitado ao CTIC um novo email corporativo;
ii)Foi incluído no Manual de Procedimento as atividades de revisão de acesso aos sistemas e email;
iii)irá verificar com o CTIC, encaminhando email junto ao item i
iv)os servidores da subárea já se inscreveram no curso oferecido pela Escola a respeito da ferramenta</t>
  </si>
  <si>
    <t xml:space="preserve">i) não respondido
ii e iii)Está sendo realizado multirão para digitalização de todos os Processos, devolvendo as vias fisícas para às Áreas.   Com ituito de centralizar o tramite dos processos em meios digitais.                                                                      </t>
  </si>
  <si>
    <t>i)não respondido
ii e iii)em andamento</t>
  </si>
  <si>
    <t>i)não respondido
ii e iii)120 dias</t>
  </si>
  <si>
    <t>i)não respondido
ii)não respondido
iii)não respondido</t>
  </si>
  <si>
    <t>A informação colocada em providencia refere-se à uma manifestação. Revisar plano de providencia e prazo para cumprimento de cada item recomendado.</t>
  </si>
  <si>
    <t xml:space="preserve">i, ii e iii - vai detalhar e inserir este item no relatório de atividades do setor, todas as mudanças que ocorreram no setor e estão sendo alteradas conforme as adaptações dos setores quanto ao meio digital e a realidade de trabalho; OK Revisado
</t>
  </si>
  <si>
    <t>i)O manual de procedimento da Área já existe, ele preriodicamente atualizado e a produtividade da Área e controlada pelo atraves MPSP/Produz.
Ii)não respondido</t>
  </si>
  <si>
    <t>i)atendido
ii)não respondido</t>
  </si>
  <si>
    <t>i)0 dias
ii)não respondido</t>
  </si>
  <si>
    <t>revisar prazo ou situação atual</t>
  </si>
  <si>
    <t>i)*Nota tecnica: Formalização e atestado quanto à providência tomada. (O que se alterou?/ Como foi realizada a mudança?/ Quando?)
ii)Definir um plano de providencia e prazo para cumprimento. Verificar junto as áreas envolvidas e estabelecer e acompanhar o prazo.</t>
  </si>
  <si>
    <t>i)o Manual está em estudo para padronizar o formato com o dos demais setores do Centro de Finanças e Contabilidade, sendo anualmente atualizadas e revisadas. Buscar detalhar passo-a-passo as rotinas, em linguagem simples e acessível, levando em consideração às novas atividades e ferramentas, como o Sistema SEI;
ii)realizará um estudo das atividades realizadas no setor para parametrizar com o que é solicitada no MPSP - Produz;
iii)no setor não há tipos de relatórios a ser publicado;</t>
  </si>
  <si>
    <t>Os Processos estão sendo digitalizados, e as tarefas da Área estão sendo adaptadas a nova realidade digital</t>
  </si>
  <si>
    <t>i) explicará a estrutura atual e a forma que está distribuida;
ii) já esta sendo realizado;
iii)atende as Resoluções e está definido</t>
  </si>
  <si>
    <t>pendente</t>
  </si>
  <si>
    <t>i e ii) foram devidamente atendidos</t>
  </si>
  <si>
    <t>Os setores onde se originam e se controlam os processsos e seus respectivos de pagamentos preenchem as informações no sistema Audesp.</t>
  </si>
  <si>
    <t>A informação colocada em providencia refere-se à uma manifestação. Definir um plano de providencia e prazo para cumprimento. Verificar junto as áreas envolvidas e estabelecer e acompanhar o prazo.</t>
  </si>
  <si>
    <t>conforme CTIC não atende ao MPSP</t>
  </si>
  <si>
    <t>Atualmente os processos são controlados pelo SIS/MP, e estão integralmente digitalizados no SEI, não havendo necessidade de controle de papel.</t>
  </si>
  <si>
    <t>i) idem item 6.1.4.5</t>
  </si>
  <si>
    <t>prazo expirado</t>
  </si>
  <si>
    <t>*prazo a definir</t>
  </si>
  <si>
    <t>Total</t>
  </si>
  <si>
    <t>Muito urgente</t>
  </si>
  <si>
    <t>Urgente</t>
  </si>
  <si>
    <t>O mais breve possível</t>
  </si>
  <si>
    <t>Pouco urgente</t>
  </si>
  <si>
    <t>BASE DAS PROVIDÊNCIAS POR GRAU DE PRIORIDADE</t>
  </si>
  <si>
    <t>Item do Relatório</t>
  </si>
  <si>
    <t>Unidade Recomendada</t>
  </si>
  <si>
    <t>Gravidade</t>
  </si>
  <si>
    <t>Urgência</t>
  </si>
  <si>
    <t>Tendencia</t>
  </si>
  <si>
    <t>GxUxT</t>
  </si>
  <si>
    <t>Conclusão</t>
  </si>
  <si>
    <t>Grau de Prioridade</t>
  </si>
  <si>
    <t>Diretoria Geral</t>
  </si>
  <si>
    <r>
      <rPr>
        <b/>
        <u/>
        <sz val="10"/>
        <color theme="1"/>
        <rFont val="Century Gothic"/>
        <family val="2"/>
      </rPr>
      <t>Sugestão da Equipe de Auditoria</t>
    </r>
    <r>
      <rPr>
        <b/>
        <sz val="10"/>
        <color theme="1"/>
        <rFont val="Century Gothic"/>
        <family val="2"/>
      </rPr>
      <t xml:space="preserve"> - Fundo Especial de Despesa do MPSP</t>
    </r>
  </si>
  <si>
    <r>
      <rPr>
        <b/>
        <u/>
        <sz val="10"/>
        <color theme="1"/>
        <rFont val="Century Gothic"/>
        <family val="2"/>
      </rPr>
      <t>Sugestão da Equipe de Auditoria</t>
    </r>
    <r>
      <rPr>
        <b/>
        <sz val="10"/>
        <color theme="1"/>
        <rFont val="Century Gothic"/>
        <family val="2"/>
      </rPr>
      <t xml:space="preserve"> - Diretoria de Contabilidade do CFC</t>
    </r>
  </si>
  <si>
    <r>
      <rPr>
        <b/>
        <u/>
        <sz val="10"/>
        <color theme="1"/>
        <rFont val="Century Gothic"/>
        <family val="2"/>
      </rPr>
      <t>Manifestação da Unidade auditada</t>
    </r>
    <r>
      <rPr>
        <b/>
        <sz val="10"/>
        <color theme="1"/>
        <rFont val="Century Gothic"/>
        <family val="2"/>
      </rPr>
      <t xml:space="preserve"> - APCPP</t>
    </r>
  </si>
  <si>
    <r>
      <rPr>
        <b/>
        <u/>
        <sz val="10"/>
        <color theme="1"/>
        <rFont val="Century Gothic"/>
        <family val="2"/>
      </rPr>
      <t>Informações Complementares</t>
    </r>
    <r>
      <rPr>
        <b/>
        <sz val="10"/>
        <color theme="1"/>
        <rFont val="Century Gothic"/>
        <family val="2"/>
      </rPr>
      <t xml:space="preserve"> - Fundo Especial de Despesa</t>
    </r>
  </si>
  <si>
    <r>
      <rPr>
        <b/>
        <u/>
        <sz val="10"/>
        <color theme="1"/>
        <rFont val="Century Gothic"/>
        <family val="2"/>
      </rPr>
      <t>Sugestão da Equipe de Auditoria</t>
    </r>
    <r>
      <rPr>
        <b/>
        <sz val="10"/>
        <color theme="1"/>
        <rFont val="Century Gothic"/>
        <family val="2"/>
      </rPr>
      <t xml:space="preserve"> - Diretoria do Centro de Recursos Humanos</t>
    </r>
  </si>
  <si>
    <r>
      <rPr>
        <b/>
        <u/>
        <sz val="10"/>
        <color theme="1"/>
        <rFont val="Century Gothic"/>
        <family val="2"/>
      </rPr>
      <t>Informações Complementares</t>
    </r>
    <r>
      <rPr>
        <b/>
        <sz val="10"/>
        <color theme="1"/>
        <rFont val="Century Gothic"/>
        <family val="2"/>
      </rPr>
      <t xml:space="preserve"> - Contabilidade/Tributos</t>
    </r>
  </si>
  <si>
    <r>
      <rPr>
        <b/>
        <u/>
        <sz val="10"/>
        <color theme="1"/>
        <rFont val="Century Gothic"/>
        <family val="2"/>
      </rPr>
      <t>Informações Complementares</t>
    </r>
    <r>
      <rPr>
        <b/>
        <sz val="10"/>
        <color theme="1"/>
        <rFont val="Century Gothic"/>
        <family val="2"/>
      </rPr>
      <t xml:space="preserve"> -  CFC/Assistência Técnica</t>
    </r>
  </si>
  <si>
    <t>o mais breve possível</t>
  </si>
  <si>
    <t>pouco urgente</t>
  </si>
  <si>
    <r>
      <rPr>
        <b/>
        <u/>
        <sz val="10"/>
        <color theme="1"/>
        <rFont val="Century Gothic"/>
        <family val="2"/>
      </rPr>
      <t>Sugestão da Equipe de Auditoria</t>
    </r>
    <r>
      <rPr>
        <b/>
        <sz val="10"/>
        <color theme="1"/>
        <rFont val="Century Gothic"/>
        <family val="2"/>
      </rPr>
      <t xml:space="preserve"> - Subárea de Cadastro e de Diárias</t>
    </r>
  </si>
  <si>
    <t>Contar de Item do Relatório</t>
  </si>
  <si>
    <t>Rótulos de Coluna</t>
  </si>
  <si>
    <t>prazo a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</si>
</sst>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 #,##0_-;_-* &quot;-&quot;??_-;_-@_-"/>
  </numFmts>
  <fonts count="19">
    <font>
      <sz val="11"/>
      <color theme="1"/>
      <name val="Calibri"/>
      <family val="2"/>
      <scheme val="minor"/>
    </font>
    <font>
      <sz val="10"/>
      <color theme="1"/>
      <name val="Century Gothic"/>
      <family val="2"/>
    </font>
    <font>
      <b/>
      <sz val="10"/>
      <color theme="0"/>
      <name val="Century Gothic"/>
      <family val="2"/>
    </font>
    <font>
      <i/>
      <sz val="10"/>
      <color theme="1"/>
      <name val="Century Gothic"/>
      <family val="2"/>
    </font>
    <font>
      <b/>
      <sz val="10"/>
      <color theme="1"/>
      <name val="Century Gothic"/>
      <family val="2"/>
    </font>
    <font>
      <u/>
      <sz val="10"/>
      <color theme="1"/>
      <name val="Century Gothic"/>
      <family val="2"/>
    </font>
    <font>
      <i/>
      <u/>
      <sz val="10"/>
      <color theme="1"/>
      <name val="Century Gothic"/>
      <family val="2"/>
    </font>
    <font>
      <b/>
      <u/>
      <sz val="11"/>
      <color theme="1"/>
      <name val="Century Gothic"/>
      <family val="2"/>
    </font>
    <font>
      <b/>
      <sz val="11"/>
      <color theme="1"/>
      <name val="Calibri"/>
      <family val="2"/>
      <scheme val="minor"/>
    </font>
    <font>
      <b/>
      <i/>
      <sz val="10"/>
      <color theme="1"/>
      <name val="Century Gothic"/>
      <family val="2"/>
    </font>
    <font>
      <b/>
      <u/>
      <sz val="10"/>
      <color theme="1"/>
      <name val="Century Gothic"/>
      <family val="2"/>
    </font>
    <font>
      <sz val="11"/>
      <color theme="1"/>
      <name val="Calibri"/>
      <family val="2"/>
      <scheme val="minor"/>
    </font>
    <font>
      <b/>
      <sz val="8"/>
      <color theme="1"/>
      <name val="Century Gothic"/>
      <family val="2"/>
    </font>
    <font>
      <i/>
      <sz val="9"/>
      <color theme="1"/>
      <name val="Century Gothic"/>
      <family val="2"/>
    </font>
    <font>
      <sz val="9"/>
      <color theme="1"/>
      <name val="Century Gothic"/>
      <family val="2"/>
    </font>
    <font>
      <sz val="8"/>
      <color theme="1"/>
      <name val="Calibri"/>
      <family val="2"/>
      <scheme val="minor"/>
    </font>
    <font>
      <sz val="8"/>
      <color theme="1"/>
      <name val="Century Gothic"/>
      <family val="2"/>
    </font>
    <font>
      <i/>
      <sz val="9"/>
      <name val="Century Gothic"/>
      <family val="2"/>
    </font>
    <font>
      <sz val="9"/>
      <name val="Century Gothic"/>
      <family val="2"/>
    </font>
  </fonts>
  <fills count="13">
    <fill>
      <patternFill patternType="none"/>
    </fill>
    <fill>
      <patternFill patternType="gray125"/>
    </fill>
    <fill>
      <patternFill patternType="solid">
        <fgColor rgb="FFCC0000"/>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7EAE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11" fillId="0" borderId="0" applyFont="0" applyFill="0" applyBorder="0" applyAlignment="0" applyProtection="0"/>
  </cellStyleXfs>
  <cellXfs count="104">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NumberFormat="1" applyFont="1" applyBorder="1" applyAlignment="1">
      <alignment vertical="center" wrapText="1"/>
    </xf>
    <xf numFmtId="0" fontId="1" fillId="0" borderId="0" xfId="0" applyFont="1" applyAlignment="1">
      <alignment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1" xfId="0" applyNumberFormat="1" applyFont="1" applyBorder="1" applyAlignment="1">
      <alignment horizontal="left" vertical="center" wrapText="1"/>
    </xf>
    <xf numFmtId="0" fontId="7" fillId="0" borderId="0" xfId="0" applyFont="1"/>
    <xf numFmtId="0" fontId="1" fillId="0" borderId="3" xfId="0" applyFont="1" applyBorder="1"/>
    <xf numFmtId="0" fontId="0" fillId="0" borderId="3" xfId="0" applyBorder="1"/>
    <xf numFmtId="0" fontId="1" fillId="3" borderId="3" xfId="0" applyFont="1" applyFill="1" applyBorder="1"/>
    <xf numFmtId="0" fontId="1" fillId="4" borderId="3" xfId="0" applyFont="1" applyFill="1" applyBorder="1"/>
    <xf numFmtId="0" fontId="1" fillId="5" borderId="4" xfId="0" applyFont="1" applyFill="1" applyBorder="1"/>
    <xf numFmtId="0" fontId="0" fillId="0" borderId="4" xfId="0" applyBorder="1"/>
    <xf numFmtId="0" fontId="4" fillId="0" borderId="1" xfId="0" applyFont="1" applyBorder="1"/>
    <xf numFmtId="49" fontId="1" fillId="0" borderId="1" xfId="0" applyNumberFormat="1" applyFont="1" applyBorder="1" applyAlignment="1">
      <alignment vertical="center" wrapText="1"/>
    </xf>
    <xf numFmtId="0" fontId="2" fillId="6" borderId="1"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1" xfId="0" applyFont="1" applyFill="1" applyBorder="1" applyAlignment="1">
      <alignment vertical="center" wrapText="1"/>
    </xf>
    <xf numFmtId="0" fontId="2" fillId="7" borderId="1" xfId="0"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8" borderId="1" xfId="0" applyNumberFormat="1" applyFont="1" applyFill="1" applyBorder="1" applyAlignment="1">
      <alignment horizontal="left" vertical="center" wrapText="1"/>
    </xf>
    <xf numFmtId="0" fontId="1" fillId="8" borderId="1" xfId="0" applyFont="1" applyFill="1" applyBorder="1" applyAlignment="1">
      <alignment vertical="center" wrapText="1"/>
    </xf>
    <xf numFmtId="0" fontId="1" fillId="3" borderId="1" xfId="0" applyFont="1" applyFill="1" applyBorder="1" applyAlignment="1">
      <alignment vertical="center" wrapText="1"/>
    </xf>
    <xf numFmtId="0" fontId="1" fillId="3"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1" fillId="0" borderId="5" xfId="0" applyFont="1" applyFill="1" applyBorder="1" applyAlignment="1">
      <alignment vertical="center" wrapText="1"/>
    </xf>
    <xf numFmtId="165" fontId="3" fillId="0" borderId="1" xfId="0" applyNumberFormat="1" applyFont="1" applyBorder="1" applyAlignment="1">
      <alignment horizontal="right" vertical="center" wrapText="1"/>
    </xf>
    <xf numFmtId="165" fontId="3" fillId="0" borderId="1" xfId="0" applyNumberFormat="1" applyFont="1" applyFill="1" applyBorder="1" applyAlignment="1">
      <alignment horizontal="right" vertical="center" wrapText="1"/>
    </xf>
    <xf numFmtId="165" fontId="3" fillId="0" borderId="5" xfId="0" applyNumberFormat="1" applyFont="1" applyFill="1" applyBorder="1" applyAlignment="1">
      <alignment horizontal="right" vertical="center" wrapText="1"/>
    </xf>
    <xf numFmtId="165" fontId="9" fillId="0" borderId="4" xfId="0" applyNumberFormat="1" applyFont="1" applyFill="1" applyBorder="1" applyAlignment="1">
      <alignment horizontal="right" vertical="center" wrapText="1"/>
    </xf>
    <xf numFmtId="14" fontId="1" fillId="0" borderId="1" xfId="0" applyNumberFormat="1" applyFont="1" applyFill="1" applyBorder="1" applyAlignment="1">
      <alignment vertical="center" wrapText="1"/>
    </xf>
    <xf numFmtId="0" fontId="10" fillId="0" borderId="0" xfId="0" applyFont="1"/>
    <xf numFmtId="0" fontId="4" fillId="9" borderId="1" xfId="0" applyFont="1" applyFill="1" applyBorder="1" applyAlignment="1">
      <alignment vertical="center" wrapText="1"/>
    </xf>
    <xf numFmtId="0" fontId="8" fillId="9" borderId="1" xfId="0" applyFont="1" applyFill="1" applyBorder="1" applyAlignment="1">
      <alignment vertical="center" wrapText="1"/>
    </xf>
    <xf numFmtId="0" fontId="0" fillId="0" borderId="1" xfId="0" applyBorder="1" applyAlignment="1">
      <alignment vertical="center"/>
    </xf>
    <xf numFmtId="0" fontId="12" fillId="9" borderId="1" xfId="0" applyFont="1" applyFill="1" applyBorder="1" applyAlignment="1">
      <alignment vertical="center" wrapText="1"/>
    </xf>
    <xf numFmtId="0" fontId="12" fillId="0" borderId="1" xfId="0" applyFont="1" applyFill="1" applyBorder="1" applyAlignment="1">
      <alignment vertical="center" wrapText="1"/>
    </xf>
    <xf numFmtId="0" fontId="4" fillId="0" borderId="1" xfId="0" applyFont="1" applyBorder="1" applyAlignment="1">
      <alignment vertical="center"/>
    </xf>
    <xf numFmtId="0" fontId="0" fillId="0" borderId="0" xfId="0" pivotButton="1"/>
    <xf numFmtId="0" fontId="0" fillId="0" borderId="0" xfId="0" applyAlignment="1">
      <alignment horizontal="left"/>
    </xf>
    <xf numFmtId="0" fontId="0" fillId="0" borderId="0" xfId="0" applyNumberFormat="1"/>
    <xf numFmtId="166" fontId="1" fillId="0" borderId="1" xfId="1" applyNumberFormat="1" applyFont="1" applyBorder="1" applyAlignment="1">
      <alignment vertical="center" wrapText="1"/>
    </xf>
    <xf numFmtId="166" fontId="1" fillId="0" borderId="1" xfId="1" applyNumberFormat="1" applyFont="1" applyFill="1" applyBorder="1" applyAlignment="1">
      <alignment vertical="center" wrapText="1"/>
    </xf>
    <xf numFmtId="166" fontId="1" fillId="0" borderId="5" xfId="1" applyNumberFormat="1" applyFont="1" applyFill="1" applyBorder="1" applyAlignment="1">
      <alignment vertical="center" wrapText="1"/>
    </xf>
    <xf numFmtId="166" fontId="4" fillId="0" borderId="4" xfId="1" applyNumberFormat="1" applyFont="1" applyFill="1" applyBorder="1" applyAlignment="1">
      <alignment vertical="center" wrapText="1"/>
    </xf>
    <xf numFmtId="0" fontId="0" fillId="0" borderId="0" xfId="0" applyAlignment="1">
      <alignment horizontal="left" inden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165" fontId="9" fillId="0" borderId="5" xfId="0" applyNumberFormat="1" applyFont="1" applyFill="1" applyBorder="1" applyAlignment="1">
      <alignment horizontal="right" vertical="center" wrapText="1"/>
    </xf>
    <xf numFmtId="0" fontId="8" fillId="0" borderId="0" xfId="0" applyFont="1"/>
    <xf numFmtId="14" fontId="0" fillId="0" borderId="1" xfId="0" applyNumberFormat="1" applyBorder="1"/>
    <xf numFmtId="0" fontId="0" fillId="0" borderId="1" xfId="0" applyBorder="1"/>
    <xf numFmtId="14" fontId="0" fillId="8" borderId="1" xfId="0" applyNumberFormat="1" applyFill="1" applyBorder="1"/>
    <xf numFmtId="0" fontId="0" fillId="8" borderId="1" xfId="0" applyFill="1" applyBorder="1"/>
    <xf numFmtId="0" fontId="2" fillId="5" borderId="1" xfId="0" applyFont="1" applyFill="1" applyBorder="1" applyAlignment="1">
      <alignment horizontal="center" vertical="center" wrapText="1"/>
    </xf>
    <xf numFmtId="0" fontId="15" fillId="0" borderId="0" xfId="0" applyFont="1" applyAlignment="1">
      <alignment horizontal="right"/>
    </xf>
    <xf numFmtId="0" fontId="16" fillId="0" borderId="1" xfId="0" applyFont="1" applyFill="1" applyBorder="1" applyAlignment="1">
      <alignment vertical="center" wrapText="1"/>
    </xf>
    <xf numFmtId="14" fontId="1" fillId="0" borderId="0" xfId="0" applyNumberFormat="1" applyFont="1"/>
    <xf numFmtId="14" fontId="2" fillId="6" borderId="1" xfId="0" applyNumberFormat="1" applyFont="1" applyFill="1" applyBorder="1" applyAlignment="1">
      <alignment horizontal="center" vertical="center" wrapText="1"/>
    </xf>
    <xf numFmtId="14" fontId="16" fillId="0" borderId="1" xfId="0" applyNumberFormat="1" applyFont="1" applyFill="1" applyBorder="1" applyAlignment="1">
      <alignment vertical="center" wrapText="1"/>
    </xf>
    <xf numFmtId="0" fontId="2" fillId="2" borderId="4" xfId="0" applyFont="1" applyFill="1" applyBorder="1" applyAlignment="1">
      <alignment horizontal="center" vertical="center" wrapText="1"/>
    </xf>
    <xf numFmtId="166" fontId="1" fillId="10" borderId="1" xfId="1" applyNumberFormat="1" applyFont="1" applyFill="1" applyBorder="1" applyAlignment="1">
      <alignment vertical="center" wrapText="1"/>
    </xf>
    <xf numFmtId="166" fontId="1" fillId="10" borderId="5" xfId="1" applyNumberFormat="1" applyFont="1" applyFill="1" applyBorder="1" applyAlignment="1">
      <alignment vertical="center" wrapText="1"/>
    </xf>
    <xf numFmtId="166" fontId="4" fillId="10" borderId="4" xfId="1" applyNumberFormat="1" applyFont="1" applyFill="1" applyBorder="1" applyAlignment="1">
      <alignment vertical="center" wrapText="1"/>
    </xf>
    <xf numFmtId="165" fontId="9" fillId="0" borderId="1" xfId="0" applyNumberFormat="1" applyFont="1" applyFill="1" applyBorder="1" applyAlignment="1">
      <alignment horizontal="right" vertical="center" wrapText="1"/>
    </xf>
    <xf numFmtId="0" fontId="17" fillId="0" borderId="1" xfId="0" applyFont="1" applyFill="1" applyBorder="1" applyAlignment="1">
      <alignment horizontal="left" vertical="center" wrapText="1" indent="2"/>
    </xf>
    <xf numFmtId="0" fontId="18" fillId="0" borderId="1" xfId="0" applyFont="1" applyFill="1" applyBorder="1" applyAlignment="1">
      <alignment vertical="center" wrapText="1"/>
    </xf>
    <xf numFmtId="0" fontId="13" fillId="0" borderId="1" xfId="0" applyFont="1" applyFill="1" applyBorder="1" applyAlignment="1">
      <alignment horizontal="left" vertical="center" wrapText="1" indent="2"/>
    </xf>
    <xf numFmtId="0" fontId="14" fillId="0" borderId="1" xfId="0" applyFont="1" applyFill="1" applyBorder="1" applyAlignment="1">
      <alignment vertical="center" wrapText="1"/>
    </xf>
    <xf numFmtId="165" fontId="13" fillId="0" borderId="1" xfId="0" applyNumberFormat="1" applyFont="1" applyFill="1" applyBorder="1" applyAlignment="1">
      <alignment horizontal="right" vertical="center" wrapText="1"/>
    </xf>
    <xf numFmtId="0" fontId="4" fillId="11" borderId="1" xfId="0" applyFont="1" applyFill="1" applyBorder="1" applyAlignment="1">
      <alignment vertical="center" wrapText="1"/>
    </xf>
    <xf numFmtId="165" fontId="9" fillId="11" borderId="1" xfId="0" applyNumberFormat="1" applyFont="1" applyFill="1" applyBorder="1" applyAlignment="1">
      <alignment horizontal="right" vertical="center" wrapText="1"/>
    </xf>
    <xf numFmtId="0" fontId="4" fillId="12" borderId="1" xfId="0" applyFont="1" applyFill="1" applyBorder="1" applyAlignment="1">
      <alignment vertical="center" wrapText="1"/>
    </xf>
    <xf numFmtId="165" fontId="9" fillId="12" borderId="1" xfId="0" applyNumberFormat="1"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8" fillId="10" borderId="11" xfId="0" applyFont="1" applyFill="1" applyBorder="1" applyAlignment="1">
      <alignment horizontal="center"/>
    </xf>
    <xf numFmtId="0" fontId="8" fillId="10" borderId="12" xfId="0" applyFont="1" applyFill="1" applyBorder="1" applyAlignment="1">
      <alignment horizontal="center"/>
    </xf>
    <xf numFmtId="0" fontId="8" fillId="10" borderId="13" xfId="0" applyFont="1" applyFill="1" applyBorder="1" applyAlignment="1">
      <alignment horizontal="center"/>
    </xf>
  </cellXfs>
  <cellStyles count="2">
    <cellStyle name="Normal" xfId="0" builtinId="0"/>
    <cellStyle name="Vírgula" xfId="1" builtinId="3"/>
  </cellStyles>
  <dxfs count="0"/>
  <tableStyles count="0" defaultTableStyle="TableStyleMedium9" defaultPivotStyle="PivotStyleLight16"/>
  <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539751</xdr:colOff>
      <xdr:row>23</xdr:row>
      <xdr:rowOff>30693</xdr:rowOff>
    </xdr:from>
    <xdr:to>
      <xdr:col>10</xdr:col>
      <xdr:colOff>6351</xdr:colOff>
      <xdr:row>35</xdr:row>
      <xdr:rowOff>63500</xdr:rowOff>
    </xdr:to>
    <xdr:sp macro="" textlink="">
      <xdr:nvSpPr>
        <xdr:cNvPr id="2" name="CaixaDeTexto 1">
          <a:extLst>
            <a:ext uri="{FF2B5EF4-FFF2-40B4-BE49-F238E27FC236}">
              <a16:creationId xmlns:a16="http://schemas.microsoft.com/office/drawing/2014/main" id="{23566B1E-2816-4CB8-A24A-12A63B67E3C3}"/>
            </a:ext>
          </a:extLst>
        </xdr:cNvPr>
        <xdr:cNvSpPr txBox="1"/>
      </xdr:nvSpPr>
      <xdr:spPr>
        <a:xfrm>
          <a:off x="2995084" y="4338110"/>
          <a:ext cx="4345517" cy="231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b="1"/>
            <a:t>A</a:t>
          </a:r>
          <a:r>
            <a:rPr lang="pt-BR" sz="1100"/>
            <a:t>:</a:t>
          </a:r>
          <a:r>
            <a:rPr lang="pt-BR" sz="1100" baseline="0"/>
            <a:t> Por falta de definição ou esclarecimento, 0 itens foram classificados como "Pendentes de definição".  Sugerimos a</a:t>
          </a:r>
          <a:r>
            <a:rPr lang="pt-BR" sz="1100" b="0" i="0">
              <a:solidFill>
                <a:schemeClr val="dk1"/>
              </a:solidFill>
              <a:latin typeface="+mn-lt"/>
              <a:ea typeface="+mn-ea"/>
              <a:cs typeface="+mn-cs"/>
            </a:rPr>
            <a:t>tendimento ao diretor para esclarecer item a item; Foram</a:t>
          </a:r>
          <a:r>
            <a:rPr lang="pt-BR" sz="1100" b="0" i="0" baseline="0">
              <a:solidFill>
                <a:schemeClr val="dk1"/>
              </a:solidFill>
              <a:latin typeface="+mn-lt"/>
              <a:ea typeface="+mn-ea"/>
              <a:cs typeface="+mn-cs"/>
            </a:rPr>
            <a:t> encaminhados e-mails sobre o findo prazo do Aviso 53/2020, porém, ainda estão pendentes.</a:t>
          </a:r>
          <a:endParaRPr lang="pt-BR" sz="1100" baseline="0"/>
        </a:p>
        <a:p>
          <a:r>
            <a:rPr lang="pt-BR" sz="1100" b="1"/>
            <a:t>B:</a:t>
          </a:r>
          <a:r>
            <a:rPr lang="pt-BR" sz="1100" b="0" baseline="0"/>
            <a:t> Há 3 notas técnicas pendentes de retificação.</a:t>
          </a:r>
        </a:p>
        <a:p>
          <a:r>
            <a:rPr lang="pt-BR" sz="1100" b="1" baseline="0"/>
            <a:t>C:</a:t>
          </a:r>
          <a:r>
            <a:rPr lang="pt-BR" sz="1100" b="0" baseline="0"/>
            <a:t> Notas tecnicas entregues por unidades auditadas que já tomaram as devidas providências</a:t>
          </a:r>
          <a:r>
            <a:rPr lang="pt-BR" sz="1100" b="0" u="sng" baseline="0"/>
            <a:t>;</a:t>
          </a:r>
        </a:p>
        <a:p>
          <a:r>
            <a:rPr lang="pt-BR" sz="1100" b="1" u="none" baseline="0"/>
            <a:t>D:</a:t>
          </a:r>
          <a:r>
            <a:rPr lang="pt-BR" sz="1100" b="0" u="none" baseline="0"/>
            <a:t> Findo o prazo </a:t>
          </a:r>
          <a:r>
            <a:rPr lang="pt-BR" sz="1100" b="0" baseline="0">
              <a:solidFill>
                <a:schemeClr val="dk1"/>
              </a:solidFill>
              <a:latin typeface="+mn-lt"/>
              <a:ea typeface="+mn-ea"/>
              <a:cs typeface="+mn-cs"/>
            </a:rPr>
            <a:t>para monitoramento, a contar do dia </a:t>
          </a:r>
          <a:r>
            <a:rPr lang="pt-BR" sz="1100" b="0" u="sng" baseline="0">
              <a:solidFill>
                <a:schemeClr val="dk1"/>
              </a:solidFill>
              <a:latin typeface="+mn-lt"/>
              <a:ea typeface="+mn-ea"/>
              <a:cs typeface="+mn-cs"/>
            </a:rPr>
            <a:t>30/10/2020, publicação do Aviso 53/2020;</a:t>
          </a:r>
          <a:endParaRPr lang="pt-BR" sz="1100" b="0" u="none" baseline="0"/>
        </a:p>
        <a:p>
          <a:r>
            <a:rPr lang="pt-BR" sz="1100" b="1" u="none" baseline="0"/>
            <a:t>E:</a:t>
          </a:r>
          <a:r>
            <a:rPr lang="pt-BR" sz="1100" b="0" u="none" baseline="0"/>
            <a:t> Itens atendidos pela D.G em conjunto com as unidades administrativas/ auditadas. Por se tratarem de itens repetidos, na maioria dos casos, não há a necessidade da N.T. Os outros casos são sugestões da equipe de auditoria.</a:t>
          </a:r>
          <a:endParaRPr lang="pt-BR" sz="1100" b="1" u="none" baseline="0"/>
        </a:p>
        <a:p>
          <a:endParaRPr lang="pt-BR" sz="1100" b="0"/>
        </a:p>
      </xdr:txBody>
    </xdr:sp>
    <xdr:clientData/>
  </xdr:twoCellAnchor>
  <xdr:twoCellAnchor>
    <xdr:from>
      <xdr:col>4</xdr:col>
      <xdr:colOff>539751</xdr:colOff>
      <xdr:row>36</xdr:row>
      <xdr:rowOff>82550</xdr:rowOff>
    </xdr:from>
    <xdr:to>
      <xdr:col>10</xdr:col>
      <xdr:colOff>10584</xdr:colOff>
      <xdr:row>39</xdr:row>
      <xdr:rowOff>9525</xdr:rowOff>
    </xdr:to>
    <xdr:sp macro="" textlink="">
      <xdr:nvSpPr>
        <xdr:cNvPr id="3" name="CaixaDeTexto 2">
          <a:extLst>
            <a:ext uri="{FF2B5EF4-FFF2-40B4-BE49-F238E27FC236}">
              <a16:creationId xmlns:a16="http://schemas.microsoft.com/office/drawing/2014/main" id="{7E166658-ABAE-4DEB-A47A-D07EC49855E7}"/>
            </a:ext>
          </a:extLst>
        </xdr:cNvPr>
        <xdr:cNvSpPr txBox="1"/>
      </xdr:nvSpPr>
      <xdr:spPr>
        <a:xfrm>
          <a:off x="2995084" y="6781800"/>
          <a:ext cx="4349750"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*Nota tecnica: Formalização e atestado quanto à providência tomada. (O que se alterou?/ Como foi realizada a mudança?/ Quando?)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581026</xdr:colOff>
      <xdr:row>16</xdr:row>
      <xdr:rowOff>123827</xdr:rowOff>
    </xdr:from>
    <xdr:to>
      <xdr:col>14</xdr:col>
      <xdr:colOff>38101</xdr:colOff>
      <xdr:row>19</xdr:row>
      <xdr:rowOff>57150</xdr:rowOff>
    </xdr:to>
    <xdr:sp macro="" textlink="">
      <xdr:nvSpPr>
        <xdr:cNvPr id="3" name="CaixaDeTexto 2">
          <a:extLst>
            <a:ext uri="{FF2B5EF4-FFF2-40B4-BE49-F238E27FC236}">
              <a16:creationId xmlns:a16="http://schemas.microsoft.com/office/drawing/2014/main" id="{00000000-0008-0000-0B00-000003000000}"/>
            </a:ext>
          </a:extLst>
        </xdr:cNvPr>
        <xdr:cNvSpPr txBox="1"/>
      </xdr:nvSpPr>
      <xdr:spPr>
        <a:xfrm>
          <a:off x="3019426" y="3600452"/>
          <a:ext cx="6210300" cy="504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*prazo</a:t>
          </a:r>
          <a:r>
            <a:rPr lang="pt-BR" sz="1100" baseline="0"/>
            <a:t> a definir</a:t>
          </a:r>
          <a:r>
            <a:rPr lang="pt-BR" sz="1100"/>
            <a:t>: são</a:t>
          </a:r>
          <a:r>
            <a:rPr lang="pt-BR" sz="1100" baseline="0"/>
            <a:t> aqueles que precisam ser definidos, revisados ou esclarecidos. Bem como, aqueles que não foram respondidos.</a:t>
          </a:r>
          <a:endParaRPr lang="pt-B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P" refreshedDate="44274.639799884259" createdVersion="3" refreshedVersion="3" minRefreshableVersion="3" recordCount="95" xr:uid="{00000000-000A-0000-FFFF-FFFF00000000}">
  <cacheSource type="worksheet">
    <worksheetSource ref="C14:V109" sheet="BASE CONSOLIDADA ENVIADA"/>
  </cacheSource>
  <cacheFields count="20">
    <cacheField name="Total de itens" numFmtId="0">
      <sharedItems containsSemiMixedTypes="0" containsString="0" containsNumber="1" containsInteger="1" minValue="1" maxValue="95"/>
    </cacheField>
    <cacheField name="Unidade Auditada" numFmtId="0">
      <sharedItems/>
    </cacheField>
    <cacheField name="Item do relatório" numFmtId="0">
      <sharedItems/>
    </cacheField>
    <cacheField name="Principais Constatações" numFmtId="0">
      <sharedItems/>
    </cacheField>
    <cacheField name="Constatação/ Análise" numFmtId="0">
      <sharedItems longText="1"/>
    </cacheField>
    <cacheField name="Recomendação" numFmtId="0">
      <sharedItems longText="1"/>
    </cacheField>
    <cacheField name="Manifestação" numFmtId="0">
      <sharedItems longText="1"/>
    </cacheField>
    <cacheField name="Conclusão " numFmtId="0">
      <sharedItems longText="1"/>
    </cacheField>
    <cacheField name="Unidades recomendadas" numFmtId="0">
      <sharedItems count="13">
        <s v="Subáreas de Cadastro e de Diárias"/>
        <s v="APCPP"/>
        <s v="Assistência Técnica do CFC"/>
        <s v="Diretor-Geral"/>
        <s v="Diretoria de Contabilidade do CFC"/>
        <s v="Fundo Especial de Despesa"/>
        <s v="Subárea Pagamentos"/>
        <s v="SOC"/>
        <s v="Subárea de Despesas"/>
        <s v="Subárea Adiantamentos"/>
        <s v="Utilidade Pública"/>
        <s v="Subárea Expediente"/>
        <s v="Subárea de Cadastro" u="1"/>
      </sharedItems>
    </cacheField>
    <cacheField name="Unidades envolvidas" numFmtId="0">
      <sharedItems/>
    </cacheField>
    <cacheField name="Providências" numFmtId="0">
      <sharedItems longText="1"/>
    </cacheField>
    <cacheField name="Situação atual" numFmtId="0">
      <sharedItems/>
    </cacheField>
    <cacheField name="Prazo para cumprimento" numFmtId="0">
      <sharedItems/>
    </cacheField>
    <cacheField name="Classificação" numFmtId="0">
      <sharedItems/>
    </cacheField>
    <cacheField name="Observação" numFmtId="0">
      <sharedItems longText="1"/>
    </cacheField>
    <cacheField name="Resumo Analítico" numFmtId="0">
      <sharedItems/>
    </cacheField>
    <cacheField name="Definição da Providencia" numFmtId="0">
      <sharedItems containsBlank="1" longText="1"/>
    </cacheField>
    <cacheField name="Prazo" numFmtId="0">
      <sharedItems containsBlank="1"/>
    </cacheField>
    <cacheField name="situação atual2" numFmtId="0">
      <sharedItems containsBlank="1"/>
    </cacheField>
    <cacheField name="OBS/ Resumo Analítico" numFmtId="0">
      <sharedItems count="6">
        <s v="NT entregue - OK para publicação"/>
        <s v="Atendidos pela D.G."/>
        <s v="Pendentes de definição"/>
        <s v="FALTA DEFINIR PROVIDENCIA" u="1"/>
        <s v="OK para monitoramento" u="1"/>
        <s v="NT pendente/ retificar"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P" refreshedDate="44301.672083796293" createdVersion="3" refreshedVersion="3" minRefreshableVersion="3" recordCount="95" xr:uid="{00000000-000A-0000-FFFF-FFFF01000000}">
  <cacheSource type="worksheet">
    <worksheetSource ref="B3:O98" sheet="BASE PROVIDENCIAS-GRAU DE PRIOR"/>
  </cacheSource>
  <cacheFields count="14">
    <cacheField name="Total de itens" numFmtId="0">
      <sharedItems containsSemiMixedTypes="0" containsString="0" containsNumber="1" containsInteger="1" minValue="1" maxValue="95"/>
    </cacheField>
    <cacheField name="Item do Relatório" numFmtId="0">
      <sharedItems/>
    </cacheField>
    <cacheField name="Unidade Recomendada" numFmtId="0">
      <sharedItems/>
    </cacheField>
    <cacheField name="Principais Constatações" numFmtId="0">
      <sharedItems/>
    </cacheField>
    <cacheField name="Gravidade" numFmtId="0">
      <sharedItems containsSemiMixedTypes="0" containsString="0" containsNumber="1" containsInteger="1" minValue="1" maxValue="5"/>
    </cacheField>
    <cacheField name="Urgência" numFmtId="0">
      <sharedItems containsSemiMixedTypes="0" containsString="0" containsNumber="1" containsInteger="1" minValue="1" maxValue="5"/>
    </cacheField>
    <cacheField name="Tendencia" numFmtId="0">
      <sharedItems containsSemiMixedTypes="0" containsString="0" containsNumber="1" containsInteger="1" minValue="1" maxValue="5"/>
    </cacheField>
    <cacheField name="GxUxT" numFmtId="0">
      <sharedItems containsSemiMixedTypes="0" containsString="0" containsNumber="1" containsInteger="1" minValue="1" maxValue="125"/>
    </cacheField>
    <cacheField name="Conclusão" numFmtId="0">
      <sharedItems longText="1"/>
    </cacheField>
    <cacheField name="Providências" numFmtId="0">
      <sharedItems containsMixedTypes="1" containsNumber="1" containsInteger="1" minValue="0" maxValue="0" longText="1"/>
    </cacheField>
    <cacheField name="Situação atual" numFmtId="0">
      <sharedItems containsMixedTypes="1" containsNumber="1" containsInteger="1" minValue="0" maxValue="0"/>
    </cacheField>
    <cacheField name="Prazo para cumprimento" numFmtId="0">
      <sharedItems count="11">
        <s v="0 dias"/>
        <s v="prazo a definir"/>
        <s v="30 dias" u="1"/>
        <s v="não foi respondido" u="1"/>
        <s v="i)0 dias_x000a__x000a_ii)não respondido" u="1"/>
        <s v="i)0 dias_x000a__x000a_ii)0 dias_x000a__x000a_iii)120 dias_x000a__x000a_iv)não respondido" u="1"/>
        <s v="120 dias" u="1"/>
        <s v="90 dias" u="1"/>
        <s v="60 dias" u="1"/>
        <s v="i)60 dias_x000a__x000a_ii)60 dias" u="1"/>
        <s v="i)não respondido_x000a__x000a_ii e iii)120 dias" u="1"/>
      </sharedItems>
    </cacheField>
    <cacheField name="Análise Providências" numFmtId="0">
      <sharedItems/>
    </cacheField>
    <cacheField name="Grau de Prioridade" numFmtId="0">
      <sharedItems count="4">
        <s v="Muito urgente"/>
        <s v="Urgente"/>
        <s v="o mais breve possível"/>
        <s v="pouco urgen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Subárea de Cadastro e de Diárias"/>
    <s v="5.1.4.7"/>
    <s v="Quanto à necessidade de capacitação dos servidores às ferramentas"/>
    <s v="Analisando as respostas em entrevista e Papel de Trabalho, foi mencionada a necessidade de capacitação das seguintes ferramentas: todos os dispositivos e ferramentas do Office 365, SEI, e, destaque para o Word e Excel – que são ferramentas utilizadas por não haver sistemas que gerem relatórios ou que tenham um controle com banco de dados."/>
    <s v="Para melhor entrega e eficiência nas atividades realizadas nas unidades auditadas, atualmente, considerando os controles e o cumprimento de suas funções, foi sugerido pela diretoria um estudo técnico para entender a melhor maneira da utilização das ferramentas disponíveis. "/>
    <s v="ratificado pela unidade"/>
    <s v="Recomenda-se à diretoria das subáreas de Cadastro e de Diárias, verificar junto à Diretoria do CRH, CTIC e CGE, um estudo técnico para entender a melhor maneira da utilização das ferramentas disponíveis para melhor entrega e eficiência nas atividades realizadas. "/>
    <x v="0"/>
    <s v="i)Diretoria do CRH_x000a__x000a_ii)CTIC_x000a__x000a_iii)CGE"/>
    <s v="OBS.: A partir de 1/11/2020 a Subárea de Diárias fará parte do CFC, quando todo o processamento de pagamento de diárias e ajuda de custo tramitará naquela Diretoria e não mais na Diretoria da ACCT, CRH ._x000a__x000a_No que se refere à Subárea de Cadastro, enquanto não implantada a segunda fase do RH Digital, para a qual ainda não há perspectiva de data conforme informações obtidas junto ao CTIC, as planilhas para pagamento de serviços de natureza especial e gratificação por cumulação, bem como de diárias (por enquanto), continuarão sendo encaminhadas em formato PDF, via e-mail, para validação. Somente as planilhas geradas fora do Sistema CRH estão sendo encaminhadas via SEI para assinatura._x000a__x000a_Ressaltamos que em contato com a CGE foi verificada a inviabilidade de utilização da ferramenta SEI para assinatura de todas as planilhas geradas no Sistema CRH, em razão de seu volume"/>
    <s v="a começar"/>
    <s v="120 dias"/>
    <s v="revisar providencia e prazo"/>
    <s v="Acompanhar o cronograma para implantação junto ao CTIC; procurar saber o prazo para implantação ou motivo da dilação do prazo."/>
    <s v="Pendentes em observação"/>
    <s v="Conforme conversa com o Sr. Victor H. Watanabe, do Centro de Controle Interno, a solicitação foi atendida, verificando-se quais as dificuldades de cada servidor e colocando-os em atenção aos cursos que serão abertos para capacitação no que for pertinente ao departamento. No momento, não é necessária a implementação de todas as ferramentas do Office 365, considerando a natureza da atividade, os fluxos de trabalho e o instrumental utilizado. Assim, conforme apontamentos, cada servidor, atualmente no setor, possui aptidão para desenvolver a tarefa em que se encontra afeto."/>
    <s v="0 dias"/>
    <s v="atendido"/>
    <x v="0"/>
  </r>
  <r>
    <n v="2"/>
    <s v="Subárea de Cadastro e de Diárias"/>
    <s v="5.1.4.2"/>
    <s v="Quanto à alimentação de mesmas informações em diversos controles"/>
    <s v="Foram analisadas respostas em entrevistas, questões de auditoria por meio do Papel de Trabalho e via e-mail, bem como, análise dos fluxos de trabalho e de processos, incluindo tabelas relacionando as atividades, por servidor, por subárea, por controle e ferramentas utilizadas, a alimentação das mesmas informações em diversos controles. Com tais procedimentos de auditoria, foi constatado que por não possuírem um sistema integrado com banco de dados, realizam a alimentação de mesmos dados como: nome do membro solicitante, matrícula, cargo ou função de sua titularidade, comarca para qual foi designado, endereço de residência, portaria, período, feriados e número de dias - em diversos controles, tais como: (maiores detalhes no item do Relatório)"/>
    <s v="Recomenda-se junto ao CTIC, um estudo e acompanhamento de cronograma (Ato 23/1991, art.42, inciso VII, alínea &quot;a&quot;) da implantação da fase II do sistema RH Digital, para contemplar e atender os atuais controles realizados, bem como a finalidade do pagamento das diárias."/>
    <s v="ratificado pela unidade"/>
    <s v="Recomenda-se à diretoria das subáreas de Cadastro e de Diárias, junto ao CTIC, um estudo e acompanhamento de cronograma da implantação da fase II do sistema RH Digital, para contemplar e atender os atuais controles realizados, bem como a finalidade do pagamento das diárias."/>
    <x v="0"/>
    <s v="CTIC"/>
    <s v="OBS.: A partir de 1/11/2020 a Subárea de Diárias fará parte do CFC, quando todo o processamento de pagamento de diárias e ajuda de custo tramitará naquela Diretoria e não mais na Diretoria da ACCT, CRH ._x000a__x000a_Como mencionado no item acima, no que se refere à Subárea de Cadastro, enquanto não implantada a segunda fase do RH Digital, para a qual ainda não há perspectiva de data conforme informações obtidas junto ao CTIC, as planilhas para pagamento de serviços de natureza especial e gratificação por cumulação, bem como de diárias (por enquanto), continuarão sendo encaminhadas em formato PDF, via e-mail, para validação. Somente as planilhas geradas fora do Sistema CRH estão sendo encaminhadas via SEI para assinatura._x000a__x000a_Ressaltamos que em contato com a CGE foi verificada a inviabilidade de utilização da ferramenta SEI para assinatura de todas as planilhas geradas no Sistema CRH, em razão de seu volume._x000a__x000a_Ressalte-se que não há comunicação entre os sistemas, o que gera a duplicidade de dados, o que já é de conhecimento do CTIC."/>
    <s v="a começar"/>
    <s v="120 dias"/>
    <s v="revisar providencia e prazo"/>
    <s v="Acompanhar o cronograma para implantação junto ao CTIC; procurar saber o prazo para implantação ou motivo da dilação do prazo."/>
    <s v="Pendentes em observação"/>
    <s v="As mudanças ocorridas com a inclusão do Setor de Diárias no Centro de Finanças e Contabilidade alteraram o fluxo, de forma que o envio de documentos fosse mitigado pela migração da atividade para o Setor. Assim, as listas com os dados utilizados neste procedimento foram unificadas dentro da atividade de pagamento, em um único processo. Todavia, por orientação do Sr. Vitor Hiroaki Watanabe, entramos em contato com o Departamento responsável pela construção do sistema, em 19 de fevereiro de 2021. Nesta oportunidade o Sr. Gilberto Pedro de Oliveira das Neves, Diretor de Subdivisão, informou que estão trabalhando no RH Digital/Atendimento ao Integrante, seguindo o Plano de Metas da Diretoria Geral, e que no ano de 2021 está previsto trabalharem na estruturação de um novo sistema de gestão. O Sr. Gilberto informou ainda que não há ainda nenhuma informação da Diretoria Geral quando ao caso específico do Setor de Diárias."/>
    <s v="0 dias"/>
    <s v="atendido"/>
    <x v="0"/>
  </r>
  <r>
    <n v="3"/>
    <s v="Subárea de Cadastro e de Diárias"/>
    <s v="5.1.4.4"/>
    <s v="Quanto à padronização das solicitações de pagamento de diárias"/>
    <s v="Constatamos que as solicitações do pedido de pagamento de diárias não seguem um padrão, pois, foi identificado que elas podem ser realizadas tanto no sistema RH Digital quanto por meio do protocolo físico - protocolo físico são casos excepcionais, tais como:• Membros inativos, por terem perdido o acesso e o login do sistema;• Corregedoria Geral, quando são realizadas as correições; e,• Quando da solicitação da Procuradoria Geral de Justiça. Ainda menciona, quanto à urgência da análise e pagamento quando a solicitação se refere às correições._x000a_"/>
    <s v="não há"/>
    <s v="ratificado pela unidade"/>
    <s v="Concluímos que as solicitações do pedido de pagamento de diárias de promotores não seguem um padrão, pois, foi identificado que elas podem ser realizadas tanto no sistema RH Digital quanto por meio do protocolo físico, em casos específicos."/>
    <x v="0"/>
    <s v="não há"/>
    <s v="OBS.: A partir de 1/11/2020 a Subárea de Diárias fará parte do CFC, quando todo o processamento de pagamento de diárias e ajuda de custo tramitará naquela Diretoria e não mais na Diretoria da ACCT, CRH ._x000a__x000a_Já há padronização das solicitações por meio do RH Digital. Entretanto, por hora, em razão de previsão legal (§ 1º, art. 10 da Resolução 1124/2018), as solicitações oriundas da Procuradoria-Geral de Justiça e Corregedoria-Geral não são processadas por meio deste sistema, uma vez que não são solicitadas pelos próprios interessados."/>
    <s v="a começar"/>
    <s v="120 dias"/>
    <s v="revisar providencia e prazo"/>
    <s v="A previsão legal poderia ser alterada? Qual seria a melhor solução?"/>
    <s v="Pendentes em observação"/>
    <s v="Destarte ocorram situações onde o pagamento subordine-se a outro fluxo devido às peculiaridades de casos excepcionais, inerentes à atividade administrativa, todos os pagamentos foram organizados para atender a um padrão predefinido. Consignamos ainda que o padrão adotado é a via digital, por meio do sistema próprio do Ministério Público."/>
    <s v="0 dias"/>
    <s v="atendido"/>
    <x v="0"/>
  </r>
  <r>
    <n v="4"/>
    <s v="Subárea de Cadastro e de Diárias"/>
    <s v="5.1.4.5"/>
    <s v="Quanto às atividades realizadas que julgam não ser responsáveis"/>
    <s v="Foram analisadas em respostas por entrevista e através do Papel de Trabalho as atividades e controles que são realizadas na Subárea de Cadastro e Lista de Antiguidade sem a finalidade de controle e sem a necessidade de se manter na subárea. As atividades listadas pela subárea são: (maiores detalhes no item do Relatório)"/>
    <s v="Diante do exposto, fomos informados pela subárea que os 2 primeiros itens serão contemplados com a implantação da fase II do RH Digital. Já, para o último item, a questão foi levantada para o Diretor-Geral e para o CTIC, porém, não houve retorno até o momento. Sugerimos, junto à Diretoria do CRH verificar a possibilidade de levantar a questão novamente ao Diretor-Geral a atividade realizada no setor."/>
    <s v="ratificado pela unidade"/>
    <s v="Recomendamos que a diretoria da subárea Cadastro, junto à Diretoria do CRH, verifiquem a possibilidade de levantar a questão novamente ao Diretor-Geral sobre as atividades e os controles que são realizados sem a finalidade de controle e sem a necessidade de se manter na subárea."/>
    <x v="0"/>
    <s v="Diretoria do CRH"/>
    <s v="Por hora, o controle de endereços de membros em razão da autorização para residir fora da comarca continuará a cargo da Subárea de Cadastro, até conclusão do respectivo módulo no RH Digital, já em desenvolvimento._x000a__x000a_Quanto aos demais itens, tendo em vista as recentes mudanças havidas neste CRH, permanecerão a cargo da referida Subárea."/>
    <s v="em andamento"/>
    <s v="120 dias"/>
    <s v="revisar providencia e prazo"/>
    <s v="Acompanhar o cronograma para implantação junto ao CTIC; procurar saber o prazo para implantação ou motivo da dilação do prazo."/>
    <s v="Pendentes em observação"/>
    <s v="Por hora o  controle de endereços de membros, em razão de autorização para residir fora da comarca, está a cargo da Subárea Cadastro, até a conclusão do respectivo módulo no RH Digital, já em desenvolvimento. Todavia, para verificação de endereço de membros, dada a mudança do Setor para o CFC e a alteração do processo, o Setor de Diárias realiza a consulta diretamente, através dos sistemas atualmente disponiveis na instituição;"/>
    <s v="0 dias"/>
    <s v="atendido"/>
    <x v="0"/>
  </r>
  <r>
    <n v="5"/>
    <s v="Subárea de Cadastro e de Diárias"/>
    <s v="5.1.4.1"/>
    <s v="Quanto à sugestão da diretoria para a revisão e atualização da Resolução 1.124/2018-PGJ, de 26/10/2018"/>
    <s v="Após, verificar o cumprimento dos Atos e das Resoluções das subáreas auditadas, foram analisadas respostas em entrevista, bem como, respostas das questões da auditoria via e-mail, e, conforme citou o próprio diretor das unidades auditadas, se faz necessário “a atualização da Resolução 1.124/2018 a fim de compilar e regulamentar, em um único dispositivo legal, todas as atuações realizadas atualmente pelos Membros da Instituição, como também fazer constar, na própria resolução, situações especiais atualmente orientadas ou definidas em decisões exaradas administrativamente, sejam pela Diretoria-Geral ou Assessoria Jurídica, tornando o assunto como um todo mais inteligível, de forma clara e ampla, sem a necessidade de recorrer aos referidos pareceres&quot;."/>
    <s v="Diante do exposto, sugerimos junto à Diretoria do CRH atentar quanto à necessidade da revisão e da atualização da Resolução 1.124/2018 para contemplar em um único dispositivo legal todas as situações especiais de forma clara, ampla e objetiva."/>
    <s v="ratificado pela unidade"/>
    <s v="Recomendamos à diretoria das subáreas de Cadastro e de Diárias, junto à Diretoria do CRH, atentar quanto à necessidade da revisão e da atualização da Resolução 1.124/2018 para contemplar em um único dispositivo legal todas as situações especiais de forma clara, ampla e objetiva."/>
    <x v="0"/>
    <s v="Diretoria do CRH"/>
    <s v="OBS.: A partir de 1/11/2020 a Subárea de Diárias fará parte do CFC, quando todo o processamento de pagamento de diárias e ajuda de custo tramitará naquela Diretoria e não mais na Diretoria da ACCT, CRH ._x000a__x000a_A Subárea de Cadastro em conjunto com a Subárea de Diárias elaborará estudo nesse sentido e oportunamente trataremos este assunto junto à Diretoria-Geral."/>
    <s v="iniciar projeto"/>
    <s v="60 dias"/>
    <s v="revisar providencia e prazo"/>
    <s v="Seria um estudo/ pesquisa / projeto? Se sim, devem ser apresentados em 60 dias em conjunto com as  áreas envolvidas. Após, seguir cronograma de implantação. (alterar situação atual para &quot;iniciar projeto&quot;)"/>
    <s v="Pendentes em observação"/>
    <s v="O Setor de Diárias, em atenção à solicitação, junto à Diretoria do CFC, iniciou um projeto que realiza um mapeamento das alterações necessárias em questões que se relacionam com a atividade de pagamento de Diárias. Comunicando, ainda, aos setores correlatos e superiores que está à disposição para esclarecimentos e sugestões. Quando solicitado pelo Procurador Geral, disponibilizaremos os estudos para alteração da Resolução 1.124/2018, considerando que a iniciativa de alteração não é designada ao Setor."/>
    <s v="0 dias"/>
    <s v="atendido"/>
    <x v="0"/>
  </r>
  <r>
    <n v="6"/>
    <s v="Subárea de Cadastro e de Diárias"/>
    <s v="5.1.4.10"/>
    <s v="Quanto à padronização das informações e relativas às Tabelas Taxonômicas do CNMP"/>
    <s v="Atualmente, as atividades realizadas pelas subáreas não aplicam as Tabelas Taxonômicas do CNMP. Destacamos para a utilização dos sistemas RH Digital e Sistema CRH. Os processos realizados no RH Digital têm apenas a finalidade de acompanhar a solicitação dos pedidos de diárias. Já, no Sistema CRH é consultado por outros setores, porém, o sistema está obsoleto, mas é a única plataforma que informa quando uma portaria já foi cadastrada para pagamento, e que existem dias anotados em determinado período. Porém, ambos são sistemas de alimentação de dados, tendo em vista que se imprime os documentos desenvolvidos e tramita-se fisicamente aos outros setores envolvidos. E, conforme, relatado pelas subáreas, as informações repassadas são compreendidas, e que as referências adotadas advêm de gestões anteriores."/>
    <s v="Diante disso, sugerimos junto à Diretoria do CRH, CTIC e CGE, considerando um estudo técnico da utilização dos sistemas, dos processos operacionais e dos controles, a melhor maneira da aplicação da Tabela Taxonômica às unidades auditadas, bem como, treinamento para sua utilização."/>
    <s v="ratificado pela unidade"/>
    <s v="Recomenda-se à diretoria das subáreas de Cadastro e de Diárias, junto à Diretoria do CRH, CTIC e CGE, considerando um estudo técnico da utilização dos sistemas, dos processos operacionais e dos controles, a melhor maneira da aplicação da Tabela Taxonômica às unidades auditadas, bem como, treinamento para sua utilização."/>
    <x v="0"/>
    <s v="i)Diretoria do CRH_x000a__x000a_ii)CTIC_x000a__x000a_iii)CGE"/>
    <s v="OBS.: A partir de 1/11/2020 a Subárea de Diárias fará parte do CFC, quando todo o processamento de pagamento de diárias e ajuda de custo tramitará naquela Diretoria e não mais na Diretoria da ACCT, CRH ._x000a__x000a_Por se tratar de assunto de maior complexidade, a Subárea de Cadastro em conjunto com a Subárea de Diárias elaborará estudo nesse sentido e oportunamente trataremos este assunto junto à Diretoria-Geral."/>
    <s v="iniciar projeto"/>
    <s v="60 dias"/>
    <s v="ok -  passível de monitoramento"/>
    <s v="Seria um estudo/ pesquisa / projeto? Se sim, devem ser apresentados em 60 dias em conjunto com as  áreas envolvidas. Após, seguir cronograma de implantação."/>
    <s v="Projeto pendente de *N.T. - a monitorar"/>
    <s v="Em consulta ao Manual de Tabelas Unificadas do CNMP em acesso à lista &quot;Administrativo do MP (Área meio)&quot;, verifica-se até o presente, dentre os nomes adotados para a padronização oficial de termos, não se encontram disponíveis as nomeclaturas relacionadas ao Setor de Diárias. Situações decorrentes de especificidades atinentes às atividades desenvolvidas administrativamente. Anota-se ainda que o Setor se dedica a alçar a utilização dos termos atendendo, sempre, às nomenclaturas da seara administrativa e da comunicação entre os departamentos. "/>
    <s v="0 dias"/>
    <s v="atendido"/>
    <x v="0"/>
  </r>
  <r>
    <n v="7"/>
    <s v="Subárea de Cadastro e de Diárias"/>
    <s v="5.1.4.3"/>
    <s v="Quanto às atribuições aos cargos e as atividades realizadas"/>
    <s v="Em análise aos Atos e dispositivos que regulamentam as atribuições aos cargos dos servidores, foi constatado que na Subárea de Cadastro e Lista de Antiguidade:a servidora Elaine Cristina Margarido de Oliveira – Auxiliar de Promotoria I realiza análise e lançamento de informações e documentos no sistema ESAJ e CRH, elaboração de planilhas para pagamento e elaboração de relatório para pagamento de gratificação; Atribuições que se referem ao cargo de Oficial de Promotoria, conforme Ato Normativo nº 662/2010 - PGJ de 08 de outubro de 2010."/>
    <s v="não há"/>
    <s v="Em &quot;Constatação/ Análise&quot;: solicita-se efetuar as seguintes substituições no trabalho realizado pela servidora Elaine Cristina Margarido de Oliveira, Auxiliar de Promotoria I: onde se lê Sistema ESAJ, leia-se RH digital e onde se lê relatório para pagamento de gratificação, leia-se relatório para pagamento de gratificação Grupo de Atuação Especial. Destacamos que a Oficial de Promotoria Chefe da Subárea de Cadastro e Lista de Antiguidade, em conversa com essa Diretoria mesmo antes da apresentação desse relatório preliminar e na intenção de corrigir/antever o apontamento de desvio de função das Auxiliares de Promotoria I Elaine Cristina Margarido de Oliveira e Meire Cristina da Silva, vem desde então promovendo algumas alterações importantes no setor, readequando o trabalho das referidas servidoras para o auxílio aos Oficiais de Promotoria do setor._x000a_Salientamos que as servidoras em comento se encontram lotadas na unidade há muito tempo, são bastante competentes e detém um vasto conhecimento de toda a rotina do setor, razão pela qual vinham desenvolvendo um trabalho afeto ao cargo de Oficial de Promotoria I, de acordo com o Ato Normativo nº 662/2010 - PGJ de 08 de outubro de 2010._x000a_"/>
    <s v="Conclui-se que a servidora Elaine Cristina Margarido de Oliveira – Auxiliar de Promotoria I realiza atribuições que se referem ao cargo de Oficial de Promotoria, conforme Ato Normativo nº 662/2010 - PGJ de 08 de outubro de 2010."/>
    <x v="0"/>
    <s v="não há"/>
    <s v="A Subárea de Cadastro já readequou as atividades desenvolvidas pela referida servidora de modo a atender as atribuições do cargo"/>
    <s v="atendido"/>
    <s v="0 dias"/>
    <s v="ok - nota técnica"/>
    <s v="*Nota tecnica: Formalização e atestado quanto à providência tomada. (O que se alterou?/ Como foi realizada a mudança?/ Quando?)"/>
    <s v="Atendidos pendente de *N.T."/>
    <s v="Como já mencionado na correspondência eletrônica datada de 8/9 p.p., a_x000a_Subárea de Cadastro promoveu algumas alterações importantes na unidade, readequando o_x000a_trabalho da referida servidora, Auxiliar de Promotoria I, para o auxílio aos Oficiais de_x000a_Promotoria da unidade._x000a_Destaque-se que o serviço realizado outrora pela servidora passou a ser desempenhado,_x000a_desde o início do mês corrente (novembro/2020), pela Subárea de Diárias, agora pertencente_x000a_ao Centro de Finanças e Contabilidade._x000a_Entretanto, em que pese a readequação das atividades desenvolvidas pela referida servidora_x000a_realizada pela Subárea de Cadastro conforme informado no Plano de Providências_x000a_encaminhado por meio da correspondência eletrônica datada de 23/10 p.p., em razão de_x000a_reorganização/redistribuição das atividades da referida Subárea, excepcionalmente ainda_x000a_neste mês de novembro de 2020 (mais precisamente até 14/11 p.p.), a referida servidora_x000a_acompanhou e providenciou 01 (um) documento de cessação de implantação de Serviço de_x000a_Natureza Especial no Sistema CRH."/>
    <s v="0 dias"/>
    <s v="atendido"/>
    <x v="0"/>
  </r>
  <r>
    <n v="8"/>
    <s v="Subárea de Cadastro e de Diárias"/>
    <s v="5.1.4.9"/>
    <s v="Quanto à sugestão de manual de procedimentos financeiros e contábeis"/>
    <s v="Quanto aos lançamentos financeiros e contábeis do sistema SIAFEM: NL – nota de liquidação e PD – programação de desembolso, emitidos pela Subárea de Diárias para realizarem os pagamentos de diárias, esta informa que há as devidas orientações pela Diretoria de Contabilidade do CFC, porém, não há um manual de procedimentos operacionais financeiros e contábeis."/>
    <s v="Diante do exposto, sugerimos junto àquela diretoria verificar a possibilidade de desenvolver um manual de procedimentos operacionais da subárea, abrangendo todas as operações possíveis no setor."/>
    <s v="Manifestação da Diretoria de Contabilidade do CFC:Realmente orientamos  a Subárea de Diárias, bem como, a todos os operadores do Sistema Siafem/Siafísico da Instituição, que nos procuram  para realização de lançamentos contábeis e como proceder em casos pontuais._x000a_Consigno que o desenvolvimento de manuais, deve ser elaborado de forma clara, com exemplos e com” telas “para informação  ao usuário._x000a_Sempre sentimos essa necessidade, porém, a falta de funcionários sempre foi uma constante, e sempre correndo contra o tempo para dar conta dos prazos, que para nós sempre foram exíguos._x000a_"/>
    <s v="Recomendamos à diretoria das subáreas de Cadastro e de Diárias, junto à Diretoria de Contabilidade do CFC, verificar a possibilidade de desenvolver um manual de procedimentos operacionais da subárea, abrangendo todas as operações possíveis no setor."/>
    <x v="0"/>
    <s v="Diretoria de Contabilidade do CFC"/>
    <s v="OBS.: A partir de 1/11/2020 a Subárea de Diárias fará parte do CFC, quando todo o processamento de pagamento de diárias e ajuda de custo tramitará naquela Diretoria e não mais na Diretoria da ACCT, CRH ._x000a__x000a_A Subárea de Cadastro já está desenvolvendo manual referente às atividades desenvolvidas."/>
    <s v="em andamento"/>
    <s v="60 dias"/>
    <s v="ok -  passível de monitoramento"/>
    <s v="ok"/>
    <s v="Ok para monitoramento"/>
    <s v="Em atendimento à solicitação desta auditoria o Setor reuniu os documentos e manuais que se relacionam com as atividades executadas e enviou ao Diretor de Departamento para análise e aprovação."/>
    <s v="0 dias"/>
    <s v="atendido"/>
    <x v="0"/>
  </r>
  <r>
    <n v="9"/>
    <s v="Subárea de Cadastro e de Diárias"/>
    <s v="5.1.4.8"/>
    <s v="Quanto à necessidade de atualização do Ato 23/1991 - PGJ"/>
    <s v="Constatamos que no Ato 23/1991 - PGJ, de 10/04/1991, compilado até o Ato 1.166/2019 - PGJ, de 26/08/2019, artigo 44, incisos XXII, XXIII e XXIV, que organiza os serviços de apoio técnico e administrativo relativos aos estagiários, não foi atualizado devido à criação do Núcleo de Estágio para o cumprimento dessas atribuições, conforme Resolução 957/2016 - PGJ, de 08/03/2016."/>
    <s v="Sugerimos atentar para a necessidade de atualização do Ato 23/1991, tendo em vista, não estar conforme a realidade das atribuições realizadas na área, principalmente, quanto aos estagiários."/>
    <s v="Gostaríamos de mencionar que, em relação ao Centro de Recursos Humanos, foram feitas algumas redistribuições de trabalho que necessitariam da alteração do Ato 23/1991, e ainda temos conhecimento de outras por vir, que também demandarão sua alteração. Assim, s.m.j., num futuro próximo, corrigiremos os pontos abordados, principalmente no que tange aos estagiários, tendo em vista que atualmente, ou melhor, desde 9/3/2016, com a edição da Resolução nº 957/2016-PGJ, de 8/3/2016, o Núcleo de Estagio não faz parte deste Departamento."/>
    <s v="Recomendamos à diretoria das subáreas de Cadastro e de Diárias, conforme sua manifestação, junto à Diretoria do CRH, verificar a atualização do Ato 23/1991, assim que possível, conforme a realidade das atribuições realizadas na área, principalmente, quanto aos estagiários."/>
    <x v="0"/>
    <s v="Diretoria do CRH"/>
    <s v="Em razão das recentes alterações havidas na Instituição, oportunamente será reeditado o referido Ato"/>
    <s v="a começar"/>
    <s v="120 dias"/>
    <s v="ok -  passível de monitoramento"/>
    <s v="ok"/>
    <s v="Ok para monitoramento"/>
    <s v="Como já mencionado anteriormente, em razão das recentes alterações_x000a_havidas na Instituição, em especial neste Centro de Recursos Humanos, se encontra em_x000a_andamento reformulação do Ato 23/1991, que será oportunamente reeditado._x000a_Na oportunidade, cabe-nos destacar que a Subárea de Diárias, unidade também ora auditada,_x000a_desde novembro p.p. passou a integrar o Centro de Finanças e Contabilidade, no qual tramita_x000a_atualmente todo o fluxo de diárias."/>
    <s v="0 dias"/>
    <s v="atendido"/>
    <x v="0"/>
  </r>
  <r>
    <n v="10"/>
    <s v="Área de Preparação e Controle de Pagamento de Pessoal"/>
    <s v="5.2.4.2"/>
    <s v="Quanto ao fluxo operacional com as informações recebidas na área"/>
    <s v="Foi constatado em respostas através de entrevista que além dos cálculos serem manuais, as informações que chegam para sua elaboração não dão celeridade ao processo, pois, os documentos chegam diariamente por listagem, apostilamento, planilhas em meio digital, PDF, Jpeg, Ofícios, Certidões e etc. Também, constatamos que o assunto foi levado tanto para o CTIC como para a própria direção do CRH, que mesmo internamente as informações que chegam não condizem para a alimentação dos controles e lançamentos. Havendo um risco elevado inerente quanto à digitação e consequentemente a elaboração de cálculos."/>
    <s v="Recomenda-se em curto prazo, que haja um acordo junto às subáreas internas, que também respondem à Diretoria do CRH, entregarem as informações no formato ideal para a área. Já, para longo prazo, sugerimos um estudo técnico através de projetos junto à Diretoria do CRH e CTIC, sobre um sistema integrado que contemple as informações que chegam ao setor em um único sistema automatizado."/>
    <s v="ratificado pela unidade"/>
    <s v="i)Recomenda-se à APCPP, em curto prazo, que haja um acordo junto às subáreas que também respondem à Diretoria do CRH, entregarem as informações no formato ideal para a área; _x000a__x000a_ii)Já, para longo prazo, recomendamos à APCPP um estudo técnico através de projetos junto à Diretoria do CRH e CTIC, sobre um sistema integrado que contemple as informações que chegam ao setor em um único sistema automatizado."/>
    <x v="1"/>
    <s v="i)Diretoria do CRH_x000a__x000a_ii)CTIC"/>
    <s v="i e ii) E-mail, solicitando junto a Área de cadastro e Contagem de Tempo e ao CTIC, para o envio dos dados de alteração de folha de pagamento, em formato excell (Planilha)._x000a_Inclusão e alteração dos dados cadastrais em modulo manual, sendo transmitido para a Area de Pagamento os dados cadastrais.                                                                                                                                             "/>
    <s v="em andamento"/>
    <s v="não foi respondido"/>
    <s v="revisar situação atual e prazo"/>
    <s v="Verificar junto as áreas envolvidas e estabelecer e acompanhar o prazo. "/>
    <s v="Pendentes em observação"/>
    <s v="Quanto ao fluxo operacional, não houve alteração até o momento. Entramos em contato com a Diretoria do CRH e Área de Contagem para que junto ao CTIC desenvolvam entrega de arquivos em formato ideal ao fluxo. Aguardando processo de atualização por parte dos setores Área de Cadastro e Contagem de Tempo e CTIC, para envio dos dados em formato compatível."/>
    <s v="0 dias"/>
    <s v="atendido"/>
    <x v="0"/>
  </r>
  <r>
    <n v="11"/>
    <s v="Manifestação da Unidade auditada - Área de Preparação e Controle de Pagamento de Pessoal"/>
    <s v="5.2.5.1"/>
    <s v="Quando do ingresso e posse de Membros e/ou Servidores"/>
    <s v="não há"/>
    <s v="não há"/>
    <s v="Quando do ingresso e posse de Membros e/ou Servidores efetivos ou comissionados, é necessária a estrita análise do regime jurídico contributivo a que o ingressando está submetido inclusive, se o caso, com adequação do formulário encaminhado à APCPP para a devida implantação."/>
    <s v="Sugerimos à APCPP, verificar junto à Diretoria do CRH, atentar quanto à finalidade do setor para atuar somente com os pagamentos, para dar maior segurança na informação, e consequentemente, evitando prejuízos futuros à Instituição."/>
    <x v="1"/>
    <s v="Diretoria do CRH"/>
    <s v="Processo de inclusão de dados de gerenciamento do CRH e CTIC._x000a_Inclusão e alteração dos dados cadastrais em modulo manual, sendo transmitido para a Area de Pagamento os dados cadastrais, solicitado que os dados cadastrais seja enviados a folha de pagamento até o dia 15 de cada mês para in clusão em folha na referncia."/>
    <s v="em andamento"/>
    <s v="não foi respondido"/>
    <s v="definir situação atual e prazo"/>
    <s v="Esclarecer providencia tomada."/>
    <s v="Pendentes em observação"/>
    <s v="Inclusão e alteração dos dados cadastrais de módulo manual para o módulo digital, transmitidos à Área de Pagamento os dados cadastrais, até o dia 15 de cada mês para inclusão em folha no mês/referência, sem necessidade de envio de documentos físicos para nova conferência pela APCPP."/>
    <s v="0 dias"/>
    <s v="atendido"/>
    <x v="0"/>
  </r>
  <r>
    <n v="12"/>
    <s v="Manifestação da Unidade auditada - Área de Preparação e Controle de Pagamento de Pessoal"/>
    <s v="5.2.5.2"/>
    <s v="Tratando-se do processamento eletrônico de dados da AUDESP"/>
    <s v="não há"/>
    <s v="não há"/>
    <s v="Sugere-se ser de competência específica do Centro de Controle Interno do MPSP a prestação mensal de informações de interesse fiscalizatório exigidas pelo Tribunal de Contas, tratando-se do processamento eletrônico de dados dos órgãos jurisdicionados, (AUDESP)."/>
    <s v="Sugerimos à APCPP, verificar junto à Diretoria do CRH e ao Diretor-Geral, atentar quanto à finalidade do setor."/>
    <x v="1"/>
    <s v="i)Diretoria do CRH_x000a__x000a_ii)Diretor-Geral"/>
    <s v="Tramite já solucionado com a transferencia para o Controle Interno, sendo mensalmente encaminhado os dados cadastrais para atualização do sistema da AUDESP"/>
    <s v="atendido"/>
    <s v="0 dias"/>
    <s v="ok - nota técnica"/>
    <s v="*Nota tecnica: Formalização e atestado quanto à providência tomada. (O que se alterou?/ Como foi realizada a mudança?/ Quando?)"/>
    <s v="Atendidos pendente de *N.T."/>
    <s v="Processo transferido para o Centro de Controle Interno, mediante liberação de acesso as informações"/>
    <s v="0 dias"/>
    <s v="atendido"/>
    <x v="0"/>
  </r>
  <r>
    <n v="13"/>
    <s v="Área de Preparação e Controle de Pagamento de Pessoal"/>
    <s v="5.2.4.1"/>
    <s v="Quanto à estrutura organizacional atual da área"/>
    <s v="Para verificar a breve visão geral das áreas auditadas, foi consultado o Ato 23/1991, bem como, foram analisadas em respostas por entrevista que a estrutura organizacional atual está pendente uma Subárea de Apoio Técnico, conforme institui no art. 9o, inciso IV, alínea &quot;e&quot; do Ato 23/1991 - PGJ, de 10/04/1991, compilado até o Ato 1.166/2019 - PGJ, de 26/08/2019. Conforme constatado em resposta do Papel de Trabalho, a subárea ainda não foi instituída por decisão superior."/>
    <s v="Tendo em vista, que a finalidade da subárea pendente é auxiliar no apoio técnico e dar suporte de sistema, que consiste no estudo da qualidade dos documentos que chegam à área, e, considerando a quantidade de atribuições e os diversos riscos inerentes às atividades da área, sugerimos atentar quanto à necessidade de sua instituição para que os fluxos operacionais da área fluam com mais celeridade e qualidade, dando maior segurança na informação, e consequentemente, dirimindo prejuízos à Instituição. "/>
    <s v="ratificado pela unidade"/>
    <s v="Recomendamos à Diretoria do CRH, atentar quanto à necessidade da instituição da subárea pendente da APCPP, considerando a quantidade de atribuições e os diversos riscos inerentes às atividades da área. "/>
    <x v="1"/>
    <s v="Diretoria do CRH"/>
    <s v="Processo de reesstruturação aguardadndo o termino da vigencia da Lei Federal 173/2020"/>
    <s v="em andamento"/>
    <s v="não foi respondido"/>
    <s v="definir situação atual e prazo"/>
    <s v="Esclarecer e complementar providencia tomada. Estabelecer plano de implantação."/>
    <s v="Pendentes em observação"/>
    <s v="Elaborado projeto de reestruturação da área. Previamente, estabelecida a subdivisão: Folha I - servidores / Folha II - membros. Já encaminhado projeto de reestruturação ao Centro de Gestão Estratégica."/>
    <s v="0 dias"/>
    <s v="atendido"/>
    <x v="0"/>
  </r>
  <r>
    <n v="14"/>
    <s v="Área de Preparação e Controle de Pagamento de Pessoal"/>
    <s v="5.2.4.5"/>
    <s v="Quanto às atividades realizadas que julgam não ser responsáveis"/>
    <s v="Foram analisadas em respostas por entrevista e através do Papel de Trabalho as atividades e controles que são realizadas na APCPP, e, considerando o cumprimento ao Ato 23/1991 - PGJ, de 10/04/1991, compilado até o Ato 1.166/2019 - PGJ, de 26/08/2019 que regulamenta e organiza os serviços de apoio técnico e administrativo, listamos as atividades que são realizadas, porém, entende-se ser de responsabilidade de outros setores do Centro de Recursos Humanos, e não da Área de Preparação e Controle de Pagamento de Pesssoal: (maiores detalhes no item do Relatório)"/>
    <s v="Considerando a quantidade de atribuições e os diversos riscos inerentes às atividades da área, que são os pagamentos em folha, sugerimos à Diretoria do CRH atentar quanto à finalidade do setor para atuar somente com os pagamentos, para dar maior segurança na informação, e consequentemente, evitando prejuízos futuros à Instituição."/>
    <s v="ratificado pela unidade"/>
    <s v="Recomendamos à Diretoria do CRH, atentar quanto à finalidade da APCPP para atuar somente com os pagamentos, considerando a quantidade de atribuições e os diversos riscos inerentes às atividades da área."/>
    <x v="1"/>
    <s v="Diretoria do CRH"/>
    <s v="Em função das alterações estruturais,  em implementação e da alteração da Direção do CRH, a Folha de Pagamento aguarda a finalização dessa Reengenharia"/>
    <s v="em andamento"/>
    <s v="não foi respondido"/>
    <s v="definir situação atual e prazo"/>
    <s v="Esclarecer e complementar providencia tomada. Definir um plano de providencia."/>
    <s v="Pendentes em observação"/>
    <s v="Em relação às atividades desempenhadas julgadas não ser de competência da Área, foi encaminhado projeto de reestruturação ao CGE. Está sob análise, aguardando a mencionada reestruturação de interesse da Diretoria-Geral; Prestação de informações à AUDESP já redistribuída para responsabilidade do Centro de Controle Interno."/>
    <s v="0 dias"/>
    <s v="atendido"/>
    <x v="0"/>
  </r>
  <r>
    <n v="15"/>
    <s v="Área de Preparação e Controle de Pagamento de Pessoal"/>
    <s v="5.2.4.7"/>
    <s v="Quanto à necessidade de capacitação referente às ferramentas"/>
    <s v="Diante do cenário atual com a pandemia, e, considerando o cumprimento de suas atribuições, os servidores passaram a encontrar diversas dificuldades quanto ao uso das ferramentas disponíveis, atualmente, para trabalhar em teletrabalho e para dar continuidade em algumas atividades, neste formato."/>
    <s v="Atualmente, para melhor entrega e eficiência das atividades realizadas nas unidades auditadas, e, considerando os controles e o cumprimento de suas funções, foi sugerido pela diretoria da área um estudo técnico junto ao CTIC e CGE para entender a melhor maneira da utilização das ferramentas disponíveis."/>
    <s v="ratificado pela unidade"/>
    <s v="Recomendamos à APCPP um estudo técnico, junto ao CTIC e CGE, para entender a melhor maneira da utilização das ferramentas disponíveis, considerando os controles, melhor entrega e eficiência de suas funções."/>
    <x v="1"/>
    <s v="i)CGE_x000a__x000a_ii)CTIC"/>
    <s v="Em função das alterações estruturais,  em implementação e da alteração da Direção do CRH, a Folha de Pagamento aguarda a finalização dessa Reengenharia"/>
    <s v="em andamento"/>
    <s v="não foi respondido"/>
    <s v="definir situação atual e prazo"/>
    <s v="Esclarecer e complementar providencia tomada. Definir um plano de providencia."/>
    <s v="Pendentes em observação"/>
    <s v="Recomendação por parte da Diretoria aos servidores para cursarem os cursos oferecidos pela Instituição. Frequência dos servidores nos cursos de capacitação oferecidos pela Instituição"/>
    <s v="0 dias"/>
    <s v="atendido"/>
    <x v="0"/>
  </r>
  <r>
    <n v="16"/>
    <s v="Área de Preparação e Controle de Pagamento de Pessoal"/>
    <s v="5.2.4.8"/>
    <s v="Quanto à padronização das informações e relativas às Tabelas Taxonômicas do CNMP"/>
    <s v="Verificando os processos desenvolvidos na APCPP, por ser um setor de finalização do processo de pagamento da folha, as informações expedidas em sua maioria são para terceiros, por exemplo, Prodesp, onde está concentrada a maior parte das atividades desenvolvidas no setor, quanto à alimentação do sistema Prodesp. Portanto, observando os processos tramitados internamente, não são aplicadas as Tabelas Taxonômicas do CNMP, porém, foi relatada a utilização das terminologias propostas nas Resoluções 09 e 10 do CNMP e Coordenadoria de Recursos Humanos do Estado."/>
    <s v="Desta forma, sugerimos junto à Diretoria do CRH, CTIC e CGE, considerando um estudo técnico da utilização dos sistemas, dos processos operacionais e dos controles, a melhor maneira da aplicação da Tabela Taxonômica à unidade auditada, bem como, treinamento para sua utilização."/>
    <s v="ratificado pela unidade"/>
    <s v="Recomendamos à APCPP, junto à Diretoria do CRH, CTIC e CGE, considerando um estudo técnico da utilização dos sistemas, dos processos operacionais e dos controles, a melhor maneira da aplicação da Tabela Taxonômica à unidade auditada, bem como, treinamento para sua utilização."/>
    <x v="1"/>
    <s v="i)Diretoria do CRH_x000a__x000a_ii)CTIC_x000a__x000a_iii)CGE"/>
    <s v="Em função das alterações estruturais,  em implementação e da alteração da Direção do CRH, a Folha de Pagamento aguarda a finalização dessa Reengenharia"/>
    <s v="em andamento"/>
    <s v="não foi respondido"/>
    <s v="definir situação atual e prazo"/>
    <s v="Esclarecer e complementar providencia tomada. Definir um plano de providencia."/>
    <s v="Pendentes em observação"/>
    <s v="As informações da APCPP estão rigorosamente de acordo com as tabelas taxonômicas do CNMP (vide Portal de Transparência)"/>
    <s v="0 dias"/>
    <s v="atendido"/>
    <x v="0"/>
  </r>
  <r>
    <n v="17"/>
    <s v="Área de Preparação e Controle de Pagamento de Pessoal"/>
    <s v="5.2.4.6"/>
    <s v="Quanto à divulgação e atualização de dados no Portal da Transparência"/>
    <s v="Em análise ao relatório mensal publicado no Contra-Cheque do Portal da Transparência do MPSP, remuneração de membros e servidores, foi constatada divergências quanto às informações da lotação e do cargo. Através de respostas do Papel de Trabalho, foi verificado que apenas os demonstrativos individuais de pagamento com os dados financeiros são atualizados, mensalmente, pela APCPP. E que, a atualização das informações de cargo e lotação são de responsabilidade do setor de designação de membros e servidores, inclusive das próprias subáreas internas da Diretoria do CRH. Ou seja, a parte financeira do relatório é atualizada pela APCPP, mas a outra parte, não. "/>
    <s v="Desta forma, recomendamos junto à Diretoria do CRH que as informações publicadas sejam atualizadas por completo. "/>
    <s v="ratificado pela unidade"/>
    <s v="Recomendamos à APCPP, junto à Diretoria do CRH, que as informações publicadas no Portal da Transparência sejam atualizadas por completo."/>
    <x v="1"/>
    <s v="Diretoria do CRH"/>
    <s v="Processo em tramitação, de acordo com as Resolução do CNMP para o Portal de Traparencia"/>
    <s v="em andamento"/>
    <s v="não foi respondido"/>
    <s v="definir situação atual e prazo"/>
    <s v="Esclarecer e complementar providencia tomada. Definir um plano de providencia."/>
    <s v="Pendentes em observação"/>
    <s v="Quanto à divulgação e atualização de dados no Portal da Transparência. Solicitado ao CTIC a devida adequação de acesso aos dados do Portal de Transparência, sendo prontamente atendido. Efetuado procedimento interno para atendimento regular de alimentação ao sistema."/>
    <s v="0 dias"/>
    <s v="atendido"/>
    <x v="0"/>
  </r>
  <r>
    <n v="18"/>
    <s v="Corpo de Apoio Técnico da Diretoria do Centro de Finanças e Contabilidade"/>
    <s v="6.2.4.3"/>
    <s v="Relativas aos Manuais de Procedimentos"/>
    <s v="não há"/>
    <s v="Recomenda-se o desenvolvimento de Manual de Procedimentos, com base na lista de atribuições enviadas pela Assistência Técnica,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 Avaliar se teriam informações restritas do Centro de Finanças e Contabilidade, em seu(s) manual(is), apenas ao público interno do MPSP, e caso tenham, que seja necessário efetuar login e senha para acessar tais documentos no Portal."/>
    <s v="ratificado pela unidade"/>
    <s v="i)Recomenda-se à Assistência Técnica do CFC, o desenvolvimento de Manual de Procedimentos, com base na lista de atribuições enviadas,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_x000a__x000a_ii)Recomendamos à Assistência Técnica do CFC avaliar se teriam informações restritas do Centro de Finanças e Contabilidade, em seu(s) manual(is), apenas ao público interno do MPSP, e caso tenham, que seja necessário efetuar login e senha para acessar tais documentos no Portal."/>
    <x v="2"/>
    <s v="Diretoria do CFC"/>
    <s v="A ser estudado. A nova rotina decorrente do teletrabalho e mudança em breve ao novo endereço do trabalho presencial ainda não possibilitou execução das providencias solicitadas"/>
    <s v="a começar"/>
    <s v="não foi respondido"/>
    <s v="definir providencia e prazo"/>
    <s v="Definir um plano de providencia e prazo para cumprimento."/>
    <s v="Pendentes em observação"/>
    <s v="i) O manual de procedimentos da AT/CFC será elaborado com base nos fluxos de rotinas de trabalho apresentados em relatório de auditoria realizado recentemente. Será detalhado o passo-a-passo das rotinas de trabalho da AT/CFC, apontando as ferramentas utilizadas em cada caso, tais como: planilhas Excel, Sistemas SEI!, Siafem, SISMP e um novo programa de pagamentos a ser elaborado com auxílio de servidor cedido da TI. Situação em andamento. Critérios de distribuição já concluídos. A começar somente o detalhamento em Manual de Procedimentos; ii) a ser avaliado com o superior (Diretor) se há informações referentes às rotinas de trabalho que serão restritas ao público interno,tais como relatórios gerenciais e operacionais.                "/>
    <s v="0 dias"/>
    <s v="atendido"/>
    <x v="0"/>
  </r>
  <r>
    <n v="19"/>
    <s v="Corpo de Apoio Técnico da Diretoria do Centro de Finanças e Contabilidade"/>
    <s v="6.2.4.5"/>
    <s v="Utilização de Sistemas, Controle e outras Ferramentas"/>
    <s v="Quanto ao tópico sistemas e ferramentas adotadas pela Assistência Técnica, levantou-se a informação de que a unidade utiliza diversas ferramentas internas e externas, e que necessita passar por capacitação/atualização para aprimorar seus conhecimentos com relação ao Sistema SEI.Verifica-se ainda que são utilizadas ferramentas para finalidade similar, como é o caso do Sharepoint e BVA (pré-pandemia), para armazenamento e compartilhamento de arquivos e envio de laudas (no caso do BVA), além do SEI e o SISMP (tramitação de processos e documentos). A Assistência Técnica informou que o SISMP atualmente reúne a maior parte dos históricos de contrato. O SEI tem por objetivo a tramitação não sendo repositório de contratos, documentos juntados como despachos de pagamentos, Demonstrativos, garantias e demais documentos, utilizados para análise dos pagamentos."/>
    <s v="A recomendação seria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 Por exemplo, o BVA está sendo descontinuado aos poucos e tem sido substituído pelo Sharepoint. Uma possível solução poderia ser a migração dos arquivos antigos do BVA para o Sharepoint."/>
    <s v="ratificado pela unidade"/>
    <s v="Recomendamos à Assistência Técnica do CFC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
    <x v="2"/>
    <s v="CGE"/>
    <s v="i) Em reunião no dia 20out, ente diretoria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ii) Treinamentos específicos e orientações de materiais de apoio referentes ao SEi seriam bem vindos para todos os setorres do CFC. A ser estudado."/>
    <s v="a começar"/>
    <s v="não foi respondido"/>
    <s v="definir providencia e prazo"/>
    <s v="A informação colocada em providencia refere-se à uma manifestação. Definir um plano de providencia e prazo para cumprimento."/>
    <s v="Pendentes em observação"/>
    <s v="i) Foi solicitado formalmente, mediante email, ao Centro de Gestão Estratégica (CGE) a possibilidade de oferecer treinamentos de capacitação no Sistema SEI para cursos presenciais ou online e materiais de apoio - E-mail enviado em 06/112/2020 solicitando ao CGE o oferecimento de curso focado no SEI para todo o CFC. O curso provavelmente será ministrado no inicio de 2021, em grupos de 20 a 25 pessoas, conforme resposta de email recebido em 11dez.2020. ; ii) Quanto aos sistemas e ferramentas utilizado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Cabe destacar que iremos esclarecer se o SISMP será fechado para uso apenas do CFC. Esclareceremos também qual setor deve alimentar o  SISMP com contratos, cadastro de fornecedores, bem como criar o processo no SISMP - O CFC já está em contato com um técnico em TI para melhorar o sistema SIS, adaptando-o melhor ás necessidades de pagamento."/>
    <s v="0 dias"/>
    <s v="atendido"/>
    <x v="0"/>
  </r>
  <r>
    <n v="20"/>
    <s v="Corpo de Apoio Técnico da Diretoria do Centro de Finanças e Contabilidade"/>
    <s v="6.2.4.7"/>
    <s v="Relativas aos Relatórios Operacionais e/ou Gerenciais emitidos"/>
    <s v="não há"/>
    <s v="Recomendamos o levantamento dos indicadores operacionais e estratégicos da unidade administrativa que poderiam ser apresentados.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 Por fim, avaliar se teriam informações restritas apenas ao público interno do MPSP, e caso tenham, que seja necessário efetuar login e senha para acessar tais documentos no Portal."/>
    <s v="ratificado pela unidade"/>
    <s v="i)Recomendamos à Assistência Técnica do CFC, o levantamento dos indicadores operacionais e estratégicos da unidade administrativa que poderiam ser apresentados;_x000a__x000a_ii)Recomendamos à Assistência Técnica do CFC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_x000a__x000a_iii)Recomendamos à Assistência Técnica do CFC avaliar se teriam informações restritas apenas ao público interno do MPSP, e caso tenham, que seja necessário efetuar login e senha para acessar tais documentos no Portal."/>
    <x v="2"/>
    <s v="não há"/>
    <s v="i) necessidade de alinhar com colegas necessidade e adequação de tais indicadores; ii)necessidade de tomar conhecimento das tabelas CNMP; iii) a ser avaliado"/>
    <s v="a começar"/>
    <s v="não foi respondido"/>
    <s v="definir providencia e prazo"/>
    <s v="Definir um plano de providencia e prazo para cumprimento."/>
    <s v="Pendentes em observação"/>
    <s v="i) estão sendo estudados alguns indicadores que auxiliem para um melhor controle dos recursos orçamentários disponíveis. Um indicador a ser elaborado é o de &quot;execução dos contratos&quot; (valor executado pelo valor empenhado: quanto maior o valor da execução menor será o valor transferido para restos a pagar e consequentemente melhor será o aproveitamento do orçamento). ; ii)O manual de procedimentos internos será elaborado mediante descrição de procedimentos mencionados nos demais itens do relatório de auditoria e dos fluxos de execução das rotinas de trabalho do setor AT/CFC. Quanto aos relatórios operacionais e gerenciais, esses podem ser fundamentados com base nos indicadores a serem apresentados, conforme explicado em item (i). O manual, bem como os indicadores poderão ser apresentados no Sharepoint, de modo que todo o setor CFC visualize. Será avaliada o modo como será feita a apresentação das informações para demais áreas. Quanto à padronização de nomenclatura interna, um servidor da área de TI será cedido por alguns meses ao CFC para, junto com auxílio de colegas, elaborar um programa que otimize o fluxo de pagamentos e utilize uma linguagem única/padronizada; iii) a ser avaliado com o superior (Diretor) se há informações referentes às rotinas de trabalho que serão restritas ao público interno,tais como relatórios gerenciais e operacionais."/>
    <s v="0 dias"/>
    <s v="atendido"/>
    <x v="0"/>
  </r>
  <r>
    <n v="21"/>
    <s v="Corpo de Apoio Técnico da Diretoria do Centro de Finanças e Contabilidade"/>
    <s v="6.2.4.9"/>
    <s v="Quanto aos fluxos de processos"/>
    <s v="As atividades de controle que a Assistência Técnica mais utiliza se baseiam em conferência documental e análise financeira a partir de cálculos e consequente emissão de pareceres técnicos. Com base no que foi analisado, propõe-se a avaliação da implantação de software de atuação conjunta, que atenda às necessidades da Assistência Técnica, do Centro de Finanças e Contabilidade, bem como de todas as unidades englobadas no trâmite de processos de Gestão de Contratos."/>
    <s v="Adicionalmente, foi apresentada pela própria unidade, proposta de redesenho do fluxo de Pagamento de Multas, com tramitação no Sistema SEI. O esboço da nova proposta consta no FLUXOGRAMA TÉCNICO DE ATIVIDADES. Por essa razão, recomenda-se apresentar esse novo desenho de fluxo e alinhar junto ao Centro de Gestão Estratégica e às unidades envolvidas, as datas e ações para implantação. Além disso, recomenda-se estudar se haveria mais fluxos de processo que poderiam ser revistos ou readequados, como, por exemplo, as laudas para publicação, dentro do contexto do sistema SEI, e apresentar à Diretoria do Centro de Finanças e Contabilidade."/>
    <s v="ratificado pela unidade"/>
    <s v="i)Recomenda-se à Assistência Técnica do CFC apresentar o redesenho do fluxo de Pagamento de Multas, com tramitação no Sistema SEI e alinhar junto ao Centro de Gestão Estratégica e às unidades envolvidas, as datas e ações para implantação;_x000a__x000a_ii)Recomendamos à Assistência Técnica do CFC estudar se haveria mais fluxos de processo que poderiam ser revistos ou readequados, como, por exemplo, as laudas para publicação, dentro do contexto do sistema SEI, e apresentar à Diretoria do Centro de Finanças e Contabilidade."/>
    <x v="2"/>
    <s v="CGE"/>
    <s v="i) o fluxograma subitem 7.4.16 do Relatório Final de Auditoria já existe no processo físico (no processo de origem). Para implementação do mesmo no SEI é necessário somente o início do próximo ano e alinhamento com as demais diretorias envolvidas em momento oportuno, quando se criará um novo processo de aquisição no SEI e, relacionado a ele, ficarão os processos de pagamento correspondentes às multas de trânsito com fato gerador em 2021; ii) sendo estudada a proposta de solicitação para que as publicações sejam efetuadas junto à Diretoria Geral, onde são formalizados os instrumentos contratuais, o que daria mais celeridade na publicação e estaria mais alinhado à natureza do trabalho. A alteração proposta no fluxograma 7.4.14 para que os processos de convênios sejam enviados para a AT/CFC somente se houver ônus financeiro é de extrema importância e dependerá de alinhamento com a Diretoria Geral"/>
    <s v="i) a começar_x000a__x000a_ii)a começar"/>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i) Comunicação por e-mail à equipe de Auditoria sobre a necessidade de adequação do fluxograma subitem 7.4.16 do Relatório Final de Auditoria que já existe no processo físico (no processo de origem), mas que necessitará de pequena alteração no SEI. Em março/2021, enviaremos e-mail ao Departamento de Administração, solicitando a criação (assim que chegar a primeira multa de trânsito de infração cometida em 2021) de 2 processos no SEI: processo de aquisição (que terá trâmite orçamentário para NR, autorização de despesa e NE) e processo de pagamento (que terá a multa anexada e paga nele) que deverá ser relacionado ao processo de aquisição. ii) A mudança de fluxo de publicação dependerá da decisão tomada em relação ao Ofício a ser redigido no subitem 6.2.4.1."/>
    <s v="0 dias"/>
    <s v="atendido"/>
    <x v="0"/>
  </r>
  <r>
    <n v="22"/>
    <s v="Corpo de Apoio Técnico da Diretoria do Centro de Finanças e Contabilidade"/>
    <s v="6.2.4.1"/>
    <s v="Quanto às atribuições da Subárea e dos servidores"/>
    <s v="Foi encaminhado o rol de atribuições da Assistência Técnica do Centro de Finanças e Contabilidade, bem como a lista de atribuições por servidor lotado na unidade. (maiores detalhes no item do Relatório)"/>
    <s v="Recomenda-se, assim,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Definir critérios de distribuição de tarefas/atividades de cada integrante após definição, tendo em vista às disposições da Resolução n.44/2018 (após revisão). Após, formalizar esses critérios em Manual da Subárea/Diretoria."/>
    <s v="ratificado pela unidade"/>
    <s v="i)Recomenda-se à Assistência Técnica do CFC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_x000a__x000a_ii)Recomendamos à Assistência Técnica do CFC definir critérios de distribuição de tarefas/atividades de cada integrante após definição do item acima, tendo em vista às disposições da Resolução n.44/2018 (após revisão). Após, formalizar esses critérios em Manual da Subárea/Diretoria."/>
    <x v="2"/>
    <s v="não há"/>
    <s v="i) Publicação de Atas de registro de preços e publicações de modo geral não são, a princípio, atribuições do CFC pois publicações fogem à natureza financeira e orçamentária; ii)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Atas de Registro de Preços e Obras também tem distribuição equitativa entre os analistas (com relação à quantidade de apartados, no caso das ARPs,) "/>
    <s v="i) a começar_x000a__x000a_ii)a começar"/>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i) Envio de Ofício para o Sr. Diretor do CFC com sugestão de alteração de competência para publicações de modo geral (Atas de Registro de Preços, Contratos, Aditamentos e Convênios) pois a princípio tais publiações não são atribuições do CFC, uma vez que fogem à natureza financeira e orçamentária; ii) Já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 Atas de Registro de Preços e Obras também tem distribuição equitativa entre os analistas (com relação à quantidade de apartados, no caso das ARPs).  Detalhamento dos critérios de distribuição no Manual de Procedimentos Internos já realizado. "/>
    <s v="0 dias"/>
    <s v="atendido"/>
    <x v="0"/>
  </r>
  <r>
    <n v="23"/>
    <s v="Corpo de Apoio Técnico da Diretoria do Centro de Finanças e Contabilidade"/>
    <s v="6.2.4.2"/>
    <s v="Quanto ao Teletrabalho"/>
    <s v="Em razão da pandemia, em caráter de excepcionalidade, os integrantes puderam realizar teletrabalho. Parte dos integrantes participou da escala presencial."/>
    <s v="Portanto, recomenda-se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s v="ratificado pela unidade"/>
    <s v="i)Recomenda-se à Assistência Técnica do CFC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_x000a__x000a_ii)Recomendamos à Assistência Técnica do CFC definir e monitorar quais tarefas poderão ser realizadas à distância, bem como a inclusão dessas informações nos manuais internos da Subárea."/>
    <x v="2"/>
    <s v="Diretoria do CFC"/>
    <s v="i) em analise; ii) em analise"/>
    <s v="i) a começar_x000a__x000a_ii)a começar"/>
    <s v="não foi respondido"/>
    <s v="definir providencia , situação atual e prazo"/>
    <s v="Definir um plano de providencia e prazo para cumprimento."/>
    <s v="Pendentes em observação"/>
    <s v="i)Já existe escala presencial de servidores durante a pandemia (para servidores que não se encontram nas exceções para teletrabalho exclusivo), apesar de aproximadamente 98% do trabalho da AT/CFC estar sendo realizado virtualmente. Após a pandemia, a escala será revisada pelo Sr. Diretor do CFC. ii) As tarefas a serem realizadas à distância serão incluídas no Manual de Procedimentos Internos."/>
    <s v="0 dias"/>
    <s v="atendido"/>
    <x v="0"/>
  </r>
  <r>
    <n v="24"/>
    <s v="Corpo de Apoio Técnico da Diretoria do Centro de Finanças e Contabilidade"/>
    <s v="6.2.4.4"/>
    <s v="Relativas às Resoluções e Atos Normativos relacionados"/>
    <s v="Foram levantadas oportunidades de melhoria pela própria unidade administrativa, para aprimoramento do teor dos documentos, de modo a adequá-los ao cenário atual: (maiores detalhes no item do Relatório). "/>
    <s v="Portanto, recomenda-se apresentar proposta atualizada e formal de adequação do rol de normativos citados à Diretoria-Geral para aprovação. Identificar as etapas de processo necessárias que estariam envolvidas, caso essas propostas forem implantadas. Apresentar proposta específica e formal de criação de normativos que regulamentem os itens propostos apresentados à auditoria."/>
    <s v="ratificado pela unidade"/>
    <s v="Recomenda-se à Assistência Técnica do CFC apresentar proposta atualizada e formal de adequação do rol de normativos citados ao Diretor-Geral para aprovação. Identificar as etapas de processo necessárias que estariam envolvidas, caso essas propostas forem implantadas. Apresentar proposta específica e formal de criação de normativos que regulamentem os itens propostos apresentados à auditoria."/>
    <x v="2"/>
    <s v="não há"/>
    <s v="i) a ser verificado; ii) a ser verificado"/>
    <s v="i) a começar_x000a__x000a_ii)a começar"/>
    <s v="não foi respondido"/>
    <s v="definir providencia , situação atual e prazo"/>
    <s v="Definir um plano de providencia e prazo para cumprimento."/>
    <s v="Pendentes em observação"/>
    <s v="Envio de Ofício para o Sr. Diretor do CFC com sugestão de alteração de texto para o Ato Normativo 764/13 PGJ (para que processos de convênios somente sejam enviados para a AT/CFC se houver ônus financeiros) e também para revisão deste Ato quanto à responsabilidade de publicação de convênios."/>
    <s v="0 dias"/>
    <s v="atendido"/>
    <x v="0"/>
  </r>
  <r>
    <n v="25"/>
    <s v="Corpo de Apoio Técnico da Diretoria do Centro de Finanças e Contabilidade"/>
    <s v="6.2.4.6"/>
    <s v="Relativa à Unidade SEI"/>
    <s v="A Assistência Técnica possui endereço eletrônico corporativo e apresenta Unidade SEI exclusiva para tramitação de processos administrativos. Foi requerida, ao Centro de Gestão Estratégica (CGE), a lista de usuários da Unidade SEI, cuja listagem foi encaminhada à Auditoria Interna, em 26/06/2020. Na ocasião, foram identificados dois usuários de subáreas distintas, pertencentes ao Centro de Finanças e Contabilidade, e um usuário referente a servidor exonerado."/>
    <s v="Em termos de recomendação de melhoria, sugere-se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s v="ratificado pela unidade"/>
    <s v="i)Recomendamos à Assistência Técnica do CFC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_x000a__x000a_ii)Recomenda-se à Assistência Técnica do CFC,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x v="2"/>
    <s v="não há"/>
    <s v="Tarefa não atribuída atualmente aos analistas. Devido ao fato do controle de acesso ao SEI não estar relacionado a atividades de natureza financeira e orçamentária, sugerimos que a gestão de acessos seja executada pela CGE que é a unidade responsável pelo SEI."/>
    <s v="i) a começar_x000a__x000a_ii)a começar"/>
    <s v="não foi respondido"/>
    <s v="revisar providencia e prazo"/>
    <s v="A informação colocada em providencia refere-se à uma manifestação. Definir um plano de providencia e prazo para cumprimento. Verificar junto as áreas envolvidas e estabelecer e acompanhar o prazo. "/>
    <s v="Pendentes em observação"/>
    <s v="i) A servidora Denise fará comunicação pontual ao CTIC acerca de servidores a serem incluídos e excluídos no acesso ao sistema SEI sempre que houver alteração no quadro de servidores da AT/CFC (com inclusão deste item no Manual de Procedimentos Internos); ii) Solicitação da AT/CFC para o CGE, por e-mail, para análise quanto à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E-mail enviado em 03/12/2020 para a CGE com solicitação para integração entre sistemas, porém a resposta foi que por razões técnicas não é possível implementar agora"/>
    <s v="0 dias"/>
    <s v="atendido"/>
    <x v="0"/>
  </r>
  <r>
    <n v="26"/>
    <s v="Corpo de Apoio Técnico da Diretoria do Centro de Finanças e Contabilidade"/>
    <s v="6.2.4.8"/>
    <s v="Relativas às Tabelas Taxonômicas do CNMP"/>
    <s v="No momento, as Tabelas Taxonômicas do CNMP estão sendo aplicadas nos procedimentos relativos à Assistência Técn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
    <s v="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s v="ratificado pela unidade"/>
    <s v="i)Recomendamos à Assistência Técnica do CFC junto ao CTIC realizar treinamentos sobre as Tabelas Taxonômicas do CNMP para capacitação dos integrantes;_x000a_ _x000a_ii)Recomendamos à Assistência Técnica do CF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x v="2"/>
    <s v="i)CTIC_x000a__x000a_ii)Gestão Documental"/>
    <s v="As tabelas taxonômicas não são de conhecimento da AT/CFC. A ser discutido com chefia"/>
    <s v="i) a começar_x000a__x000a_ii)a começar"/>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Solicitação ao CTIC por e-mail para treinamento sobre tabelas taxonômicas sugeridas pela Auditoria com solicitação de prazo (e-mail enviado em 08/12/2020). O item ii será realizado após o treinamento concretizado no item i."/>
    <s v="0 dias"/>
    <s v="atendido"/>
    <x v="0"/>
  </r>
  <r>
    <n v="27"/>
    <s v="Informações Complementares - Corpo de Apoio Técnico CFC/Assistência Técnica"/>
    <s v="8.1.2"/>
    <s v="Quanto às atribuições aos cargos e as atividades realizadas"/>
    <s v="O Oficial de Promotoria I realiza as rotinas e atividades principais descritas pelos Analistas de Promotoria I e II deste setor."/>
    <s v="Neste caso, recomenda-se que o Oficial alocado auxiliasse os analistas da subárea, sob a supervisão/orientação destes, uma vez que a Resolução nº 662/2010 informa que o Oficial de Promotoria I  tem como atribuições: &quot;(...)elaborar ofícios, contratos, pareceres, planilhas, tabelas e gráficos e elaborar balancetes, balanços e outras demonstrações financeiras, utilizando-se de técnicas pré-definidas; (...)receber e restituir, sob supervisão, procedimentos e processos administrativos...&quot;"/>
    <s v="não há"/>
    <s v="Recomenda-se à Assistência Técnica do CFC, que o Oficial alocado auxiliasse os analistas da subárea, sob a supervisão/orientação destes, conforme a Resolução nº 662/2010."/>
    <x v="2"/>
    <s v="não há"/>
    <s v="Os oficiais atualmente alocadso têm realizado suas atribuições acima da expectativa, se mostrando fundamentais nas atividades realiadas."/>
    <s v="a começar"/>
    <s v="não foi respondido"/>
    <s v="revisar providencia e prazo"/>
    <s v="A prática está em desacordo com as atribuições do oficial. Definir um plano de providencia e prazo para cumprimento."/>
    <s v="Pendentes em observação"/>
    <s v="Comunicação ao Sr. Diretor do CFC acerca da sugestão da Auditoria para revisão de atribuições do Oficial de Promotoria lotado na Assistência Técnica do CFC (email enviado ao Diretor em 08/12/2020)."/>
    <s v="0 dias"/>
    <s v="atendido"/>
    <x v="0"/>
  </r>
  <r>
    <n v="28"/>
    <s v="Sugestão da Equipe de Auditoria - Fundo Especial de Despesa do MPSP"/>
    <s v="-"/>
    <s v="Quanto ao aprofundamento da auditoria interna concentrada na subárea Fundo Especial de Despesa do MPSP"/>
    <s v="não há"/>
    <s v="não há"/>
    <s v="não há"/>
    <s v="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
    <x v="3"/>
    <s v="não há"/>
    <s v="Encaminhado ao CCI para implementação do cronograma do Plano Anual de Auditoria 2021."/>
    <s v="atendido"/>
    <s v="0 dias"/>
    <s v="ok - nota técnica"/>
    <s v="Sem necessidade de apresentação da Nota Tecnica pela D.G."/>
    <s v="Atendidos pela D.G."/>
    <s v="Encaminhado ao CCI para implementação do cronograma do Plano Anual de Auditoria 2021."/>
    <s v="0 dias"/>
    <s v="atendido"/>
    <x v="1"/>
  </r>
  <r>
    <n v="29"/>
    <s v="Sugestão da Equipe de Auditoria - Diretoria do Centro de Recursos Humanos"/>
    <s v="-"/>
    <s v="Quanto à auditoria em outras subáreas da Diretoria do CRH"/>
    <s v="não há"/>
    <s v="não há"/>
    <s v="não há"/>
    <s v="Sugerimos ao Diretor-Geral, como procedimentos de gestão administrativa, a realização da auditoria interna as outras subáreas da Diretoria do CRH, incluindo as outras atividades operacionais da Subárea Cadastro e Lista de Antiguidades."/>
    <x v="3"/>
    <s v="não há"/>
    <s v="Encaminhado ao CCI para implementação do cronograma do Plano Anual de Auditoria 2021."/>
    <s v="atendido"/>
    <s v="0 dias"/>
    <s v="ok - nota técnica"/>
    <s v="Sem necessidade de apresentação da Nota Tecnica pela D.G."/>
    <s v="Atendidos pela D.G."/>
    <s v="Encaminhado ao CCI para implementação do cronograma do Plano Anual de Auditoria 2021."/>
    <s v="0 dias"/>
    <s v="atendido"/>
    <x v="1"/>
  </r>
  <r>
    <n v="30"/>
    <s v="Subárea de Utilidade Pública"/>
    <s v="6.4.4.7.1"/>
    <s v="Quanto aos fluxos de processo - Quanto ao Processo de Rateio"/>
    <s v="O processo de Rateio está em revisão devido à assinatura de novo termo de convênio entre MPSP e TJSP, apresentando redução do número de etapas com relação ao fluxo anterior (não haverá mais participação das Promotorias de Justiça e das Diretorias Regionais) e consequentemente redução de custos operacionais  (Vide Fluxo “Processo de Reembolso de Rateio de Despesas de Utilidade Pública - Água, Esgoto e Energia Elétrica”). "/>
    <s v="Por essa razão, recomenda-se avaliar o estabelecimento de novas atividades de controle para o fluxo que vem sendo redesenhado, de modo a mitigar riscos inerentes ao processo. Sugere-se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
    <s v="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_x000a_O novo processo possui fluxo definido, tramitando no Centro de Finanças e Contabilidade por: SAAT Utilidade Pública, Corpo de Apoio Técnico da Diretoria de Contabilidade e SAAT de Programação Financeira e Pagamentos, que devem fazer suas respectivas verificações para garantir a integridade e a correção dos pagamentos realizados."/>
    <s v="i)Recomenda-se à subárea de Utilidade Pública avaliar o estabelecimento de novas atividades de controle para o fluxo que vem sendo redesenhado, de modo a mitigar riscos inerentes ao processo; _x000a__x000a_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_x000a__x000a_iii)A subárea de Utilidade Pública recomenda ao Diretor-Geral junto as áreas competentes, iniciar desde já as tratativas para a prorrogação do convêncio de rateio por mais 5 anos, tendo em vista o vencimento no final deste ano 2020."/>
    <x v="3"/>
    <s v="Utilidade Pública"/>
    <s v="Convênio aditado e renovação encaminhada."/>
    <s v="atendido"/>
    <s v="0 dias"/>
    <s v="ok - nota técnica"/>
    <s v="Sem necessidade de apresentação da Nota Tecnica pela D.G."/>
    <s v="Atendidos pela D.G."/>
    <s v="Foram estruturados novos processos de verificação das faturas pagas, gerando maior_x000a_confiabilidade das informações e redução de riscos de pagamentos em duplicidade. Proposta de renovação_x000a_foi desenvolvida e aprovada pela Diretoria Geral, estando pendente de aprovação por parte do Tribunal de_x000a_Justiça e de assinatura do novo termo."/>
    <s v="0 dias"/>
    <s v="atendido"/>
    <x v="1"/>
  </r>
  <r>
    <n v="31"/>
    <s v="Subárea de Utilidade Pública"/>
    <s v="6.4.4.7.2"/>
    <s v="Quanto aos fluxos de processo - Quanto ao Processo de Auxílio-Livro"/>
    <s v="Refere-se ao reembolso do valor dispendido com livros jurídicos pelos membros do MPSP. Atualmente o valor-limite é de R$ 1.650,00 ao ano (aquisições entre março a outubro). Este processo é de responsabilidade da unidade, apesar de não fazer parte do rol de utilidades, como água, luz, telefonia, gás encanado e condomínio. (Vide Fluxo “Auxílio-Livro”). Apresenta duplicidade na entrada de dados, sendo o requerimento inserido no sistema de Auxílio-Livro e posteriormente encaminhado por e-mail, juntamente com a(s) nota(s) fiscal(is) de compra (antes do período de quarentena era por protocolo físico). O processo será aberto no Sistema Eletrônico de Informações (SEI), nos casos em que seja feito o indeferimento ou indeferimento parcial por parte do Diretor Geral (por exemplo, quando extrapolar valor máximo no exercício). Nos casos gerais, após a verificação dos documentos, é criada uma pasta na nuvem com todos os documentos de cada pedido. Os dados são inseridos no banco de dados de controle de pagamentos, mantido pela Utilidade Pública em planilha de Excel. Periodicamente, a Subárea de Utilidade Pública consolida os pedidos de reembolso em uma lista de pagamentos, e esta é objeto de inclusão em processo SEI. "/>
    <s v="Dessa forma, recomenda-se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Caso seja decidido realmente permanecer com o processo de reembolso descrito e não aprovar a proposta apresentada pela Subárea de Utilidade Públic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_x000a__x000a_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x v="3"/>
    <s v="Utilidade Pública"/>
    <s v="Proposta aprovada."/>
    <s v="atendido"/>
    <s v="0 dias"/>
    <s v="ok - nota técnica"/>
    <s v="Sem necessidade de apresentação da Nota Tecnica pela D.G."/>
    <s v="Atendidos pela D.G."/>
    <s v="Providências a ser realizada pela unidade envolvida, Utilidade Pública"/>
    <s v="0 dias"/>
    <s v="atendido"/>
    <x v="1"/>
  </r>
  <r>
    <n v="32"/>
    <s v="Área de Preparação e Controle de Pagamento de Pessoal"/>
    <s v="5.2.4.3"/>
    <s v="Quanto ao pagamento e registros do saldo de vencimentos de exercícios anteriores"/>
    <s v="Conclui-se que os pagamentos de vencimentos de exercícios anteriores provenientes de processos administrativos são pagos apenas quando há recursos orçamentários. Ou seja, não há reconhecimento contábil nem previsão orçamentária do exercício para os saldos remanescentes. Em consequência, anualmente, deve-se solicitar crédito suplementar em meados de Setembro e Outubro, para o cumprimento dos pagamentos ordinários da folha."/>
    <s v="Portanto, sugerimos, junto ao setor de Orçamento de Pessoal da Diretoria Geral e à Diretoria de Contabilidade do CFC, verificarem se há implicação quanto ao cumprimento da Lei de Responsabilidade Fiscal – LRF, por realizarem pagamentos que não estão previstos no orçamento, e, às legislações contábeis, por não estarem realizando os devidos registros contábeis deste passivo."/>
    <s v="Manifestação da Diretoria de Contabilidade do CFC: Informamos que o Orçamento referente a Folha de Pessoal é de Controle da Assessoria Orçamentária do MP(Responsável Sra Cláudia Patrícia Mieza), que é quem elabora o Orçamento Anualmente e  Controla os Pagamentos que serão efetuados  juntamente com o Diretor de Pagamento de Pessoal, em conformidade com  determinação superior do Diretor Geral e do Procurador Geral de Justiça._x000a_Conforme informado na resposta 1, o Controle do saldo do PASSIVO  é de responsabilidade do Centro de Recursos Humanos que tem o conhecimento, não tendo o Centro de Finanças e Contabilidade ciência do saldo devedor. _x000a_Informo que a decisão de pagamento de atrasados tanto de ativos como de inativos é da Administração Superior._x000a_Informo ainda que é elaborado pela Instituição,  conforme Lei de Responsabilidade Fiscal-LRF demonstrativo mostrando os valores e o não alcance ao limite estipulado ao  Órgão, logo, dentro da legalidade._x000a_"/>
    <s v="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
    <x v="3"/>
    <s v="i)APCPP_x000a__x000a_ii)Assessoria Técnica da Diretoria Geral - Orçamento de Pessoal_x000a__x000a_iii)Diretoria de Contabilidade do CFC"/>
    <s v="Providências a serem realizadas pelas unidades envolvidas conforme auditoria realizada."/>
    <s v="atendido"/>
    <s v="0 dias"/>
    <s v="ok - nota técnica"/>
    <s v="Sem necessidade de apresentação da Nota Tecnica pela D.G."/>
    <s v="Atendidos pela D.G."/>
    <s v="Providências a serem realizadas pelas unidades envolvidas conforme auditoria realizada, principalmente junto à Diretoria de Contabilidade."/>
    <s v="0 dias"/>
    <s v="atendido"/>
    <x v="1"/>
  </r>
  <r>
    <n v="33"/>
    <s v="Sugestão da Equipe de Auditoria - Subárea de Cadastro e de Diárias"/>
    <s v="-"/>
    <s v="Quanto à incorporação da Subárea de Diárias ao CFC"/>
    <s v="não há"/>
    <s v="não há"/>
    <s v="não há"/>
    <s v="Sugerimos ao Diretor-Geral, verificar a possibilidade do CFC incorporar as atividades de pagamento de diárias de promotores e integrar a subárea de Diárias na diretoria do CFC, tendo em vista que a subárea de Diárias é a única subárea da diretoria do CRH que realiza operações financeiras."/>
    <x v="3"/>
    <s v="não há"/>
    <s v="Recomendação providenciada."/>
    <s v="atendido"/>
    <s v="0 dias"/>
    <s v="ok - nota técnica"/>
    <s v="Sem necessidade de apresentação da Nota Tecnica pela D.G."/>
    <s v="Atendidos pela D.G."/>
    <s v="Recomendação providenciada."/>
    <s v="0 dias"/>
    <s v="atendido"/>
    <x v="1"/>
  </r>
  <r>
    <n v="34"/>
    <s v="Área de Preparação e Controle de Pagamento de Pessoal"/>
    <s v="5.2.4.4"/>
    <s v="Quanto aos pagamentos da folha com recurso FED"/>
    <s v="Foi constatada em dados publicados, a utilização de recursos do Fundo Especial de Despesa – FED para pagamento da folha de pagamento. Conforme Lei 10.332/1999, de 21/06/1999, atualizada até a Lei 12.396/2006, de 01/08/2006, que institui o Fundo Especial de Despesa, conforme “Artigo 2° e Parágrafo único&quot;"/>
    <s v="Certo da compreensão do dispositivo recomenda-se junto ao setor de Orçamento de Pessoal da Diretoria Geral e da Diretoria de Contabilidade do CFC, verificar se há implicação quanto à natureza dos valores realizados com o recurso FED."/>
    <s v="ratificado pela unidade"/>
    <s v="Recomenda-se ao setor de Orçamento de Pessoal da Diretoria Geral e da Diretoria de Contabilidade do CFC, verificar se há implicação quanto à natureza dos valores realizados com o recurso FED."/>
    <x v="3"/>
    <s v="i)APCPP_x000a__x000a_ii)Assessoria Técnica da Diretoria Geral - Orçamento de Pessoal_x000a__x000a_iii)Diretoria de Contabilidade do CFC"/>
    <s v="Providências a serem realizadas pelas unidades envolvidas conforme auditoria realizada."/>
    <s v="atendido"/>
    <s v="0 dias"/>
    <s v="ok - nota técnica"/>
    <s v="Sem necessidade de apresentação da Nota Tecnica pela D.G."/>
    <s v="Atendidos pela D.G."/>
    <s v="Providências a serem realizadas pelas unidades envolvidas conforme auditoria realizada, principalmente junto à Diretoria de Contabilidade."/>
    <s v="0 dias"/>
    <s v="atendido"/>
    <x v="1"/>
  </r>
  <r>
    <n v="35"/>
    <s v="Corpo de Apoio Técnico da Diretoria de Contabilidade"/>
    <s v="6.7.4.1"/>
    <s v="Quanto às atribuições da Subárea e dos servidores"/>
    <s v="Foi encaminhado o rol de atribuições, bem como a lista de atribuições por servidor lotado na unidade. Em entrevista, verificou-se que as atribuições possuem enfoque em processos físicos que gradualmente vem se tornando híbridos e que utilizam diversas ferramentas simultaneamente e não integradas (SIAFEM, SIAFÍSICO, SIGEO, SEI, SISMP, aplicativos da nuvem)."/>
    <s v="Recomenda-se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_x000a_Sugere-s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_x000a_Recomenda-se ainda solicitar a reposição do servidor removido que ocupa o cargo de Analista de Promotoria I (Contador)._x000a_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
    <s v="A  Área de Contabilidade tem múltiplas atribuições e considerando cada uma delas, deveria sim ter as atribuições bem  definidas a cada servidor. Este é o mundo ideal._x000a_Porém, o grande número de contratos existentes e demais processos de aquisições, utilidade pública, diárias de membros, diárias de servidores, transporte de servidores, auxilio livro, multas de veículos, taxas de lixo e de localização dos prédios próprios e locados, condomínios e outras infinidades de assuntos, sem enumerar, mesmo porquê isto já foi feito em outro momento, das etapas que fazem parte da análise de um processo até seu efetivo pagamento aos diversos componentes de um contrato ou aquisição eventual. Existem trabalhos contábeis que são atribuições da Área de Contabilidade, tais como, DIRF, informe para a RFB e informe a cada  contribuinte via email ou correio,   DCTF, atualizações de Certidões Negativas de Débito , Certidões de Regularidade Fiscal, Relatórios Bimestrais de Execução Orçamentária e Financeira, Atualização de Responsabilidade do Gestor na Instituição, Atualização de Certificação Digital da Instituição e de cada Responsável por Unidade Gestora Executora._x000a_Geração de SEFIP do Centro de Estudos e Aperfeiçoamento do Ministério Público. Contabilização da Folha de Pagamento de Ativos, Inativos e Comissionados, bem como  ajustes necessários mensalmente._x000a_Reparcelamento de INSS de comissionados desde 2009 até o momento, sendo 160 parcelas. PIS-PASEP, Taxa de Administração de SPPREV. Processos de Doações Recebidas, Arrolamentos de Materiais Inservíveis entre outros._x000a_As pendências junto aos Órgão Federais, Estaduais e Municipais, que são resolvidas pela área de Contabilidade, que muitas vezes estão pagas ou não são de nossa competência, mas todas com  soluções pontuais._x000a_Consigno que além de todas essas atribuições, temos que conferir tudo o chega para autorizar o pagamento. (maiores detalhes no item do Relatório)"/>
    <s v="i)Recomenda-se à Diretoria de Contabilidade, através de projetos,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_x000a__x000a_ii)Recomendamos à Diretoria de Contabilidad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_x000a__x000a_iii)Recomenda-se à Diretoria de Contabilidade ainda solicitar a reposição do servidor removido que ocupa o cargo de Analista de Promotoria I (Contador);_x000a__x000a_iv)Recomendamos à Diretoria de Contabilidade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
    <x v="4"/>
    <s v="não há"/>
    <s v="Para realzarmos as providências precisamos de recursos humanos e tecnológico._x000a_Os documentos inseridos no SEI estão sendo conferidos/consistidos, quanto a integridade  processual salientamos que o SEI não é um proceso digital, bem como não houve treinamento para utilização adequada do sistema, estamos aguardando a oportunidade de termos um sistema que atenda as necessidades. Quanto a revisar e atualizar as funções de cada um dos integrantes do corpo técnico, informamos que pelo volume de serviço e o numero de integrantes, todos tem que saber fazer de tudo, não tendo como fazer a distinção de função e atribuição para poder dar conta das atividades da Diretoria de Contabilidade.  Outrossim informo que  já possuimos alguns manuais, outros estão em execução sendo criados quando há disponibilidade de tempo,  já foi solicitado à Diretoria do Centro de Finanças e Contabilidade a reposição do Analista de Contabilidade"/>
    <s v="não foi respondido"/>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i) irá se manifestar junto ao diretor do CFC e CRH_x000a__x000a_ii) irá providenciar_x000a__x000a_iii) irá providenciar junto ao diretor do CFC e CRH_x000a__x000a_iv) irá providenciar"/>
    <s v="i) 120 dias_x000a__x000a_ii) 120 dias_x000a__x000a_iii) 120 dias_x000a__x000a_iv) 120 dias"/>
    <s v="i) em andamento_x000a__x000a_ii) a começar_x000a__x000a_iii) a começar_x000a__x000a_iv) a começar"/>
    <x v="2"/>
  </r>
  <r>
    <n v="36"/>
    <s v="Corpo de Apoio Técnico da Diretoria de Contabilidade"/>
    <s v="6.7.4.7"/>
    <s v="Quanto aos fluxos de processos"/>
    <s v="Foi informado à auditoria interna que o Corpo de Apoio Técnico da Contabilidade e Tributos vem, cada vez mais, envidando esforços para aprimorar as bases de dados em planilha Excel. Devido à complexidade e volume dos dados existentes no setor, existe a preocupação em manter as bases sempre íntegras."/>
    <s v="Com base no que foi analisado, propõe-s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 Enquanto não for possível o uso desse softwar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_x000a_Pelo exposto, estudar a implantação de uma rotina em que as próprias unidades façam conferência dos documentos, desde que seja possível a devida segregação de funções interna, para posterior envio à contabilidade, reduzindo assim o risco de retrabalho._x000a_"/>
    <s v="Não entendi.  Não seria Subárea de Pagamentos onde constou Área de Preparação e Controle de Pagamento de Pessoal (Folha de Pagamento) ?"/>
    <s v="i)Com base no que foi analisado, recomendamos à Diretoria de Contabilidad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_x000a__x000a_ii)Enquanto não for possível o uso desse software, recomendamos à Diretoria de Contabilidad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_x000a__x000a_iii)Pelo exposto, recomendamos à Diretoria de Contabilidade estudar a implantação de uma rotina em que as próprias unidades façam conferência dos documentos, desde que seja possível a devida segregação de funções interna, para posterior envio à contabilidade, reduzindo assim o risco de retrabalho."/>
    <x v="4"/>
    <s v="APCPP"/>
    <s v="Estamos nos programando para integração das informações com a subárea de  Diárias e Área de Preparação e Controle de Pagamento de Pessoal (Folha de Pagamento)_x000a_Atualmente com o sharepoint os arquivos estão sendo compartilhados no Centro de Finanças entre tributos e Subárea de Pagamentos, fazendo-se necessário o compattilhamento das informações de Diárias e Área de Preparação e Controle de Pagamento de Pessoal (Folha de Pagamento) com a Diretoria de Contabilidade"/>
    <s v="não foi respondido"/>
    <s v="não foi respondido"/>
    <s v="definir prazo"/>
    <s v="A informação colocada em providencia refere-se à uma manifestação. Definir um plano de providencia e prazo para cumprimento. Verificar junto as áreas envolvidas e estabelecer e acompanhar o prazo. "/>
    <s v="Pendentes em observação"/>
    <s v="i)  vai verificar com o CTIC a fase ou o posicionamento_x000a__x000a_ii) irá retificar a providencia descrita_x000a__x000a_iii) será atendido com a implantação do sistema"/>
    <s v="i) 120 dias_x000a__x000a_ii) 120 dias_x000a__x000a_iii) 120 dias"/>
    <s v="i)  em andamento_x000a__x000a_ii) em andamento_x000a__x000a_iii) em andamento"/>
    <x v="2"/>
  </r>
  <r>
    <n v="37"/>
    <s v="Sugestão da Equipe de Auditoria - Diretoria de Contabilidade do CFC"/>
    <s v="-"/>
    <s v="Quanto à conciliação contábil/financeira da conta única (Tesouro)"/>
    <s v="não há"/>
    <s v="não há"/>
    <s v="não há"/>
    <s v="Não foi mencionado pela unidade auditada a respeito da conciliação contábil/ financeira da conta única do Tesouro, bem como, da conciliação das contas contábeis de despesas e custeio que impactam o patrimônio da Instituição."/>
    <x v="4"/>
    <s v="não há"/>
    <s v="A conciliação bancária da conta única do Tesouro é  realizada diariamente pela secretária (oficial de Promoria ) do Diretor  do Centro de Finanças e Contabilidade. A conciliação das contas contábeis de despesa de custeio  ela é realizada pela consistencia documental a medida que ocorrem a emissão dos empenhos e as liquidações e pagamentos pelo liscontir que apura irreguaridades de lançamentos._x000a_Não há condições de realizar a conciliação das contas de despesa de custeio de ponto a ponto , tendo em vista o número reduzido de servidores na diretoria de contabilidade e devido a necessidade de realziar tarefas relativas a finanças (prazos e acréscimos legais), necessitando de reestruturação do Centro de Finanças e Contabilidade como um todo. Em 1991 havia duas chefias que realizavam atividades correlatas a contabilidade, porém com o passar dos anos foi sendo necessário realizar tarefas mais voltadas a finanças, não dando espaço para o trabalho de contabilidade propriamente dito. A Diretoria de Contabilidade entende que é urgente repensar a estrutura, face a implantação de sistemas como o SAM - Sistema de Administração de Bens Móveis que necessitaria de acompanhamento de perto (por ser contábil) e a politica de bens imóveis que está prestes a ser divulgada que precisaria de preparo para implantação no órgão, bem como o grande número de imóveis adquiridos ao longo dos ultimos anos que necessitam de adequação em termos de contabilidade e se arrasta por falta de tempo e de profissional disponivel para executar os trabalhos necessários."/>
    <s v="não foi respondido"/>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retificará as providencias"/>
    <s v="120 dias"/>
    <s v="a começar"/>
    <x v="2"/>
  </r>
  <r>
    <n v="38"/>
    <s v="Subárea de Cadastro e de Diárias"/>
    <s v="5.1.4.6"/>
    <s v="Quanto ao saldo remanescente, recurso FED e o não registro contábil"/>
    <s v="Normalmente, quando o membro também possui crédito referente aos vencimentos da folha, aproveita-se para pagar o saldo remanescente de diária, conforme determinação e autorização do Diretor-Geral e/ou da Procuradoria Geral de Justiça. Quando não há pendências na folha, os pagamentos são realizados pela Subárea de Diárias com valores que variam de R$ 2.500,00 ou R$ 2.250,00, com a utilização do recurso FED. Conforme Lei 10.332/1999, de 21/06/1999, atualizada até a Lei 12.396/2006, de 01/08/2006, que institui o Fundo Especial de Despesa, conforme “Artigo 2° e Parágrafo único&quot;. Também foi verificado junto à Diretoria de Contabilidade do CFC – Centro de Finanças e Contabilidade, sobre a constatação deste passivo. A mesma se posiciona não ter ciência do saldo e nem o devido controle dos registros contábeis."/>
    <s v="Portanto, sugerimos, junto à Diretoria de Contabilidade do CFC, verificar se há implicação quanto à natureza dos valores realizados com o recurso FED e quanto às legislações contábeis, por não estarem realizando os devidos registros contábeis deste passivo. "/>
    <s v="Manifestação da Diretoria de Contabilidade do CFC: O controle de Passivo da Instituição, seja de Diárias atrasadas ou Pagamento de Folha de Membros de atrasados, são de controle exclusivo do Centro de Recursos Humanos. O Centro de  Finanças  e  Contabilidade não tem conhecimento ( EM VALORES)  desse PASSIVO. _x000a_Informo que o Conselho Nacional dos Ministérios Públicos, em Auditoria no exercício de 2010, fez apontamentos dessas despesas, questionando o não registro contábil do Passivo. Na época houve decisão do então Procurador Geral de Justiça (Dr. Márcio Fernando Elias Rosa), pelo não registro contábil. _x000a_Quanto à realização dessas despesas com os recursos do Fundo Especial de Despesa, há manifestação da Administração Superior à Secretaria dos Negócios da Fazenda do Estado de São Paulo, concordando com os gastos de atrasados de Diárias de Membros e Pagamento de Atrasados de Membros com os Recursos Próprios do FED do Ministério Público._x000a_Sem dúvida alguma e de acordo com a legislação contábil, somos pelo registro contábil desse Passivo, desde que tenhamos autorização para isso._x000a_Informalmente sabemos que o valor a ser registrado é de considerável vulto, e por isso a decisão tomada por nossos superiores._x000a_"/>
    <s v="i)Recomendamos à Diretoria de Contabilidade do CFC, apresentar formalmente se há implicação quanto à natureza dos valores realizados com o recurso FED e quanto às legislações contábeis atuais, por não estarem realizando os devidos registros contábeis deste passivo, e apontar os principais riscos ao Diretor-Geral; _x000a__x000a_ii)Conforme manifestação apresentada relativas às decisões de aproximadamente 10 anos atrás, recomendamos à Diretoria de Contabilidade do CFC apresentar ao Diretor-Geral as documentações referente à decisão do PGJ pelo não registro contábil e referente à manifestação da Administração Superior à Secretaria dos Negócios da Fazenda do Estado concordando com a utilização do recurso FED para pagamento de saldos de exercícios anteriores aos membros; _x000a__x000a_iii)Recomendamos ao Diretor-Geral atentar quanto às decisões que foram tomadas há 10 anos atrás quanto ao não registro contábil dos passivo e da utilização do  recurso FED para pagamento de diárias e de vencimentos atrasados de membros."/>
    <x v="4"/>
    <s v="Diretor-Geral"/>
    <s v="I) Quantto ao pagamento as diárias foi autorizado pella alta Administração do Ministério Público e pela Secretaria da Fazenda, qaunto ao registro do passivo, a direoria de Contabilidade não tem controle nem conhecimento do valor deste passivo, o correto de acordo com a legislação contábil é o registro deste passivo. Se for o entedimento da Alta Administração podemos efetuar este registro. ii A decisão de pagamento de Diárias com recursos FED é de 2015, encaminharemos parecer ao Diretor Geral através ada Diretoria do Centro de  Finanças. e Contabilidade._x000a_aguardamos orientação da Alta Administração"/>
    <s v="não foi respondido"/>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vai verificar com outros órgãos TJ e Fazenda"/>
    <s v="120 dias"/>
    <s v="em andamento"/>
    <x v="2"/>
  </r>
  <r>
    <n v="39"/>
    <s v="Área de Preparação e Controle de Pagamento de Pessoal"/>
    <s v="5.2.4.3"/>
    <s v="Quanto ao pagamento e registros do saldo de vencimentos de exercícios anteriores"/>
    <s v="Conclui-se que os pagamentos de vencimentos de exercícios anteriores provenientes de processos administrativos são pagos apenas quando há recursos orçamentários. Ou seja, não há reconhecimento contábil nem previsão orçamentária do exercício para os saldos remanescentes. Em consequência, anualmente, deve-se solicitar crédito suplementar em meados de Setembro e Outubro, para o cumprimento dos pagamentos ordinários da folha."/>
    <s v="Portanto, sugerimos, junto ao setor de Orçamento de Pessoal da Diretoria Geral e à Diretoria de Contabilidade do CFC, verificarem se há implicação quanto ao cumprimento da Lei de Responsabilidade Fiscal – LRF, por realizarem pagamentos que não estão previstos no orçamento, e, às legislações contábeis, por não estarem realizando os devidos registros contábeis deste passivo."/>
    <s v="Manifestação da Diretoria de Contabilidade do CFC: Informamos que o Orçamento referente a Folha de Pessoal é de Controle da Assessoria Orçamentária do MP(Responsável Sra Cláudia Patrícia Mieza), que é quem elabora o Orçamento Anualmente e  Controla os Pagamentos que serão efetuados  juntamente com o Diretor de Pagamento de Pessoal, em conformidade com  determinação superior do Diretor Geral e do Procurador Geral de Justiça._x000a_Conforme informado na resposta 1, o Controle do saldo do PASSIVO  é de responsabilidade do Centro de Recursos Humanos que tem o conhecimento, não tendo o Centro de Finanças e Contabilidade ciência do saldo devedor. _x000a_Informo que a decisão de pagamento de atrasados tanto de ativos como de inativos é da Administração Superior._x000a_Informo ainda que é elaborado pela Instituição,  conforme Lei de Responsabilidade Fiscal-LRF demonstrativo mostrando os valores e o não alcance ao limite estipulado ao  Órgão, logo, dentro da legalidade._x000a_"/>
    <s v="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
    <x v="4"/>
    <s v="APCPP"/>
    <s v="A Diretoria de Contabilidade até o momento  não tem dominio nem gestão dos valores pagos ou previsto para pagamento, devido decisão da alta administração à época (2010) apesar da cobrança de registro da  auditoria do Conselho do Ministério Público e as legislações contábeis atuais exigem o registro contábil do passivo._x000a_hoje a Diretoria de Contabilidade somente contabiliza os valores já pagos."/>
    <s v="não foi respondido"/>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vai verificar com outros órgãos TJ e Fazenda"/>
    <s v="120 dias"/>
    <s v="em andamento"/>
    <x v="2"/>
  </r>
  <r>
    <n v="40"/>
    <s v="Corpo de Apoio Técnico da Diretoria de Contabilidade"/>
    <s v="6.7.4.3"/>
    <s v="Relativas aos Manuais de Procedimentos"/>
    <s v="Foram encaminhados os manuais para apreciação da equipe de Auditoria Interna."/>
    <s v="A partir da análise dos documentos, recomenda-s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Avaliar se teriam informações restritas da unidade, em seu Manual, e caso tenham, que seja necessário efetuar login e senha para acessar tais documentos no Portal."/>
    <s v="ratificado pela unidade"/>
    <s v="i)Recomenda-se à Diretoria de Contabilidad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_x000a__x000a_ii) Recomendamos à Diretoria de Contabilidade avaliar se teriam informações restritas da unidade, em seu Manual, e caso tenham, que seja necessário efetuar login e senha para acessar tais documentos no Portal."/>
    <x v="4"/>
    <s v="não há"/>
    <s v="Quanto ao manual será providenciado oportunamente. Entendemos que é importante ter a opção de login e senha. a apontada pela auditoria"/>
    <s v="a começar"/>
    <s v="não foi respondido"/>
    <s v="definir prazo"/>
    <s v="A informação colocada em providencia refere-se à uma manifestação. Definir um plano de providencia e prazo para cumprimento. Verificar junto as áreas envolvidas e estabelecer e acompanhar o prazo. "/>
    <s v="Pendentes em observação"/>
    <m/>
    <m/>
    <m/>
    <x v="2"/>
  </r>
  <r>
    <n v="41"/>
    <s v="Corpo de Apoio Técnico da Diretoria de Contabilidade"/>
    <s v="6.7.4.4"/>
    <s v="Relativas à Utilização de Sistemas, Controle e outras Ferramentas"/>
    <s v="Foram solicitadas informações ao Centro de Gestão Estratégica, a respeito das Unidades SEI da Diretoria de Contabilidade e da Área de Tributos (denominadas “DCONTAB” e “TRIBUTOS”) em 26/06/2020. Foi verificado que a Unidade SEI correspondente à Diretoria de Contabilidade está vinculada ao endereço eletrônico corporativo do Expediente CFC: (maiores detalhes do item no Relatório)"/>
    <s v="Por essa razão, recomenda-se que a referida Unidade SEI seja vinculada ao endereço eletrônico corporativo da respectiva Diretoria de Contabilidade. _x000a_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s v="ratificado pela unidade"/>
    <s v="i)Recomendamos à Diretoria de Contabilidade que a referida Unidade SEI seja vinculada ao endereço eletrônico corporativo; _x000a__x000a_ii)Recomendamos à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x v="4"/>
    <s v="não há"/>
    <s v="será providencido a vinculação do email institucional ao SEI. Quanto ao manual será providenciado oportunamente."/>
    <s v="i) a começar_x000a__x000a_ii)a começar"/>
    <s v="não foi respondido"/>
    <s v="definir prazo"/>
    <s v="Definir prazo"/>
    <s v="Pendentes em observação"/>
    <m/>
    <m/>
    <m/>
    <x v="2"/>
  </r>
  <r>
    <n v="42"/>
    <s v="Corpo de Apoio Técnico da Diretoria de Contabilidade"/>
    <s v="6.7.4.5"/>
    <s v="Relativos aos Relatórios Operacionais e/ou Gerenciais "/>
    <s v="De acordo com informações passadas pela unidade administrativa, atualmente, é emitido o Relatório Resumido da Execução Orçamentária (RREO), de forma manual, cuja periodicidade é bimestral e publicado em Diário Oficial do Estado. "/>
    <s v="Adicionalmente, foram encaminhadas informações acerca dos Relatórios Operacionais e Gerenciais sugeridos pela própria área para futuras emissões, como segue: Sobre esses relatórios elencados, levantar quais indicadores da unidade administrativa poderiam ser apresentados e levantar quais ferramentas seriam necessárias para suportar a emissão e divulgaçã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por fim, avaliar se teriam informações restritas da Subárea, em seus relatórios, apenas ao público interno do MPSP, e caso tenham, que seja necessário efetuar login e senha para acessar tais documentos no Portal."/>
    <s v="O Relatório Resumido de Execução Orçamentária (RREO), somente pode ser feito com um Sistema Integrado ao Sistema Siafem._x000a_Já temos um início de pedido de um Sistema Integrado para Relatórios Operacionais/Gerenciais."/>
    <s v="i)Foram encaminhadas informações acerca dos Relatórios Operacionais e Gerenciais sugeridos pela própria área para futuras emissões, recomendamos à Diretoria de Contabilidade, sobre esses relatórios elencados, levantar quais indicadores da unidade administrativa poderiam ser apresentados e levantar quais ferramentas seriam necessárias para suportar a emissão e divulgação;_x000a__x000a_ii)Recomendamos à Diretoria de Contabilidade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_x000a__x000a_iii)Recomendamos à Diretoria de Contabilidade avaliar se teriam informações restritas da diretoria, em seus relatórios, apenas ao público interno do MPSP, e caso tenham, que seja necessário efetuar login e senha para acessar tais documentos no Portal."/>
    <x v="4"/>
    <s v="não há"/>
    <s v="I) há necessidade de obtenção de sistema eletrônico que preste suporte contábil para que possam ser emitidos os relatórios sugeridos. A Diretoria de Contabilidade encaminhou proposta a Diretoria Geral à época.  II) Para emissão de manual, há necessidade de reestruturação da Diretoria, o quadro de funcionários está  muito enxuto, tendo em vista o número de atividades desempenhadas, somente é possível fazer o que tem vecimento ou prazo curto. III As informações da Diretoria somente passa relatórios e informações a Diretoriaa do Centro de Finanças e Contabilidade e este repassa a alta administração, bem como entendemos que é importante ter a opção de login e senha._x000a_i) o SIAFEM sistema que registra as operações contábeis não emite relatório da maneira que a Diretoria de Contabildiade necessita, há necessidade de sistema que interaja com o SIAFEM para viabilizar os relatórios de controle e gerencial. "/>
    <s v="i) a começar_x000a__x000a_ii)a começar_x000a__x000a_iii)a começar"/>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m/>
    <m/>
    <m/>
    <x v="2"/>
  </r>
  <r>
    <n v="43"/>
    <s v="Informações Complementares -Corpo de Apoio Técnico Contabilidade/Tributos"/>
    <s v="8.1.5"/>
    <s v="Quanto às atribuições aos cargos e as atividades realizadas"/>
    <s v="Identificou-se a existência de 2 Auxiliares de Promotoria I (fixos) e 1 Auxiliar de Promotoria I (ocasional) no quadro do setor, representando 75% da força de trabalho da subárea."/>
    <s v="De acordo com a Resolução nº 662/10, as atribuições correlatas entre a norma e as funções apontadas restringem-se em:&quot;(...) inserindo, conferindo e verificando dados em sistemas aplicativos próprios para tanto, sob supervisão hierárquica e de acordo com rotinas pré-definidas&quot;. Por essa razão, recomenda-se rever as atividades realizadas pelos Auxiliares de Promotoria I neste setor, de modo a garantir a devida supervisão hierárquica e a aplicação de rotinas pré-definidas, na sua integridade."/>
    <s v="não há"/>
    <s v="Recomenda-se à Diretoria de Contabilidade rever as atividades realizadas pelos Auxiliares de Promotoria I neste setor, de modo a garantir a devida supervisão hierárquica e a aplicação de rotinas pré-definidas, na sua integridade, conforme a Resolução nº 662/2010.."/>
    <x v="4"/>
    <s v="não há"/>
    <s v="A Diretoria da Área de Contabilidade entende e já levou a conhecimento da Diretoria do Centro de Finanças e Contabilidade  que para realizar as atividades correlatas a tributos deveria haver um Oficial de Promotoria Chefe, para supervisionar os trabalhos dos auxiliares e oficiais de promotoria que venham a realizar estas atividades.  assunto já abordade com Diretor Geral à época. Aguarda análise superior, Os auxiliares estão realizando estas atividades devido a falta de oficiais de promotoria suficientes para realiza-las"/>
    <s v="em andamento"/>
    <s v="não foi respondido"/>
    <s v="definir providencia , situação atual e prazo"/>
    <s v="A prática está em desacordo com as atribuições dos auxiliares. Definir um plano de providencia e prazo para cumprimento."/>
    <s v="Pendentes em observação"/>
    <m/>
    <m/>
    <m/>
    <x v="2"/>
  </r>
  <r>
    <n v="44"/>
    <s v="Corpo de Apoio Técnico da Diretoria de Contabilidade"/>
    <s v="6.7.4.2"/>
    <s v="Quanto ao Teletrabalho"/>
    <s v="Em razão da pandemia, em caráter de excepcionalidade, os integrantes puderam realizar teletrabalho. Parte dos integrantes participaram da escala presencial."/>
    <s v="Portanto, recomenda-se analisar a viabilidade de se estabelecer escala presencial na Subárea, seguindo os preceitos da Resolução n. 992/16-PGJ, que dispõe sobre o teletrabalho (home office) no Ministério Público do Estado de São Paulo. Além disso, definir e monitorar quais tarefas poderão ser realizadas à distância, bem como a inclusão dessas informações em manual interno da Contabilidade."/>
    <s v="Desde o dia 17 de Março de 2020  até o dia 31 de Julho de 2020, trabalhamos em Home Office, com trabalhos alternados presencialmente com  sucesso total com a inserção dos processos no Sistema SEI. A escala presencial já está atuante desde o dia 03 de agosto de 2020. Informo que as tarefas realizadas presencialmente podem ser realizadas à distância sem nenhum prejuízo. Pelo contrário, hoje o período presencial de 4 (quatro Horas) é prejudicial pelo número de horas a menos trabalhadas. Informo ainda que colocaremos as informações em Manual Interno de Contabilidade._x000a_"/>
    <s v="Recomenda-se à Diretoria de Contabilidade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x v="4"/>
    <s v="Diretoria do CFC"/>
    <s v="Foi realizada escala de trabalho em atendimento a resolução 922/16 PGJ. O trabalho está sendo desenvolvido dentro do esperado, conforme os recursos que a diretoria tem."/>
    <s v="i)atendido_x000a__x000a_ii)a começar"/>
    <s v="não foi respondido"/>
    <s v="i)ok - nota técnica_x000a__x000a_ii)definir providência e prazo"/>
    <s v="i)*Nota tecnica: Formalização e atestado quanto à providência tomada. (O que se alterou?/ Como foi realizada a mudança?/ Quando?)_x000a__x000a_ii)Definir um plano de providencia e prazo para cumprimento."/>
    <s v="Pendentes em observação"/>
    <m/>
    <m/>
    <m/>
    <x v="2"/>
  </r>
  <r>
    <n v="45"/>
    <s v="Corpo de Apoio Técnico da Diretoria de Contabilidade"/>
    <s v="6.7.4.6"/>
    <s v="Relativas às Tabelas Taxonômicas do CNMP"/>
    <s v="No momento, as Tabelas Taxonômicas do CNMP estão sendo aplicad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
    <s v="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s v="ratificado pela unidade"/>
    <s v="i)Recomendamos à Diretoria de Contabilidade junto ao CTIC realizar treinamentos sobre as Tabelas Taxonômicas do CNMP para capacitação dos integrantes;_x000a_ _x000a_ii)Recomendamos à Diretoria de Contabilidade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x v="4"/>
    <s v="i)CTIC_x000a__x000a_ii)Gestão Documental"/>
    <s v="I)  e II) iremos providenciar"/>
    <s v="i) a começar_x000a__x000a_ii)a começar"/>
    <s v="não foi respondido"/>
    <s v="definir providencia , situação atual e prazo"/>
    <s v="Esclarecer e complementar providencia tomada. Definir um plano de providencia."/>
    <s v="Pendentes em observação"/>
    <m/>
    <m/>
    <m/>
    <x v="2"/>
  </r>
  <r>
    <n v="46"/>
    <s v="Área de Preparação e Controle de Pagamento de Pessoal"/>
    <s v="5.2.4.4"/>
    <s v="Quanto aos pagamentos da folha com recurso FED"/>
    <s v="Foi constatada em dados publicados, a utilização de recursos do Fundo Especial de Despesa – FED para pagamento da folha de pagamento. Conforme Lei 10.332/1999, de 21/06/1999, atualizada até a Lei 12.396/2006, de 01/08/2006, que institui o Fundo Especial de Despesa, conforme “Artigo 2° e Parágrafo único&quot;"/>
    <s v="Certo da compreensão do dispositivo recomenda-se junto ao setor de Orçamento de Pessoal da Diretoria Geral e da Diretoria de Contabilidade do CFC, verificar se há implicação quanto à natureza dos valores realizados com o recurso FED."/>
    <s v="ratificado pela unidade"/>
    <s v="Recomenda-se ao setor de Orçamento de Pessoal da Diretoria Geral e da Diretoria de Contabilidade do CFC, verificar se há implicação quanto à natureza dos valores realizados com o recurso FED."/>
    <x v="4"/>
    <s v="APCPP"/>
    <s v="Há um parecer emitido pela Diretoria Geral em 19/11/2015  aprovado peelo Procurador Geral de Jutiça e Secretaria da Fazenda sobre utilização de  recursos FED para pagamento de recursos humanos."/>
    <s v="não foi respondido"/>
    <s v="não foi respondido"/>
    <s v="revisar situação atual"/>
    <s v="A informação colocada em providencia refere-se à uma manifestação. Definir um plano de providencia e prazo para cumprimento. Verificar junto as áreas envolvidas e estabelecer e acompanhar o prazo. "/>
    <s v="Pendentes em observação"/>
    <s v="\"/>
    <m/>
    <m/>
    <x v="2"/>
  </r>
  <r>
    <n v="47"/>
    <s v="Subárea de Apoio Técnico II - Fundo Especial de Despesa"/>
    <s v="6.9.4.1"/>
    <s v="Quanto à necessidade de atualização das ferramentas de controle"/>
    <s v="Desde o ano de 2015, ocasião em que o MPSP passou a receber percentual referente às atividades cartorárias, a subárea de Fundos Especiais, hoje dividida em Receitas e Despesas, têm aumentado exponencialmente suas atividades relativas aos processos, pagamentos e controles. Nesse sentido, além das necessidades inerentes às atividades de Receita, cabe ressaltar o consequente aumento dos processos de pagamento, decorrentes, principalmente, dos investimentos realizados. Em decorrência, houve um consequente aumento nas ferramentas de controle interno e externo, cujo exemplo mais recente dá-se pela necessidade dos registros no sistema AUDESP que, a partir de abril/2019, passou a contemplar valores superiores a 250 UFESP, e sistema SCT à partir de janeiro/2020, demandando ampliação de controles e atividades. Aliado a isso, novas ferramentas implementadas, tal como SIS-MP e o SEI que, muito embora tenham a finalidade de racionalizar os processos, num primeiro momento demandaram, e ainda demandam, um maior esforço para padronização dos processos e condução de ferramentas diferentes para um mesmo tipo de atividade._x000a_"/>
    <s v="Diante dessa realidade faz-se necessário o desenvolvimento de ferramentas de controle mais eficientes no tocante à segurança e agilidade com relação ao acompanhamento dos diversos procedimentos e prazos para condução das atividades, sendo que diversas atividades são atualmente realizadas, predominantemente, através de planilhas."/>
    <s v="Considero que faltou descrever das necessidade de atualização das ferramentas de controle de arrecadação (receitas)."/>
    <s v="Recomendamos à subárea Fundo Especial de Despesa junto ao CTIC, verificar o desenvolvimento de ferramentas de controle mais eficientes no tocante à segurança e agilidade com relação ao acompanhamento dos diversos procedimentos, incluindo no tocante ao controle de arrecadação, com prazos para condução das atividades, sendo que diversas atividades são atualmente realizadas, predominantemente, através de planilhas."/>
    <x v="5"/>
    <s v="CTIC"/>
    <s v="A subárea encaminhou via processo SEI 29.0001.0048744.2020-10. No Relatório Indicativo das necessidades do Sistema (documento 0952104), e  em complemento para  melhor elucidar a solicitação feita no elatório emitimos Informação Fundos Especiais (documento 1138689) acompanhado de fluxo de  serviços atual com sugestões de melhorias no sistema relativos à  Connciliação, Devolução, Pedido de Providências e Entrada de Receita Própria._x000a_Aguardamos posicionamento do CTIC quanto a desenvolvimento._x000a_O CTIC informa que depende das &quot;janelas&quot; para desenvolvimento, face ao exposto não temos previsão de prazo para cumprimento."/>
    <s v="em andamento"/>
    <s v="não foi respondido"/>
    <s v="revisar providencia, situação atual e prazo"/>
    <s v="Acompanhar o cronograma para implantação junto ao CTIC; procurar saber o prazo para implantação ou motivo da dilação do prazo."/>
    <s v="Pendentes em observação"/>
    <s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s v="0 dias"/>
    <s v="atendido"/>
    <x v="0"/>
  </r>
  <r>
    <n v="48"/>
    <s v="Subárea de Apoio Técnico II - Fundo Especial de Despesa"/>
    <s v="6.9.4.2"/>
    <s v="Quanto à continuidade das atividades"/>
    <s v="Um dos maiores riscos informados pela subárea está relacionado à continuidade das atividades realizadas devido, especificamente à saída de servidores da subárea, quer transferidos/emprestados para outra subárea ou mesmo da instituição. Não foram identificadas condições de aposentadoria nos colaboradores e corpo técnico lotados na subárea Fundos Especiais de Despesas."/>
    <s v="não há"/>
    <s v="Outro risco que apontamos ao auditor, quanto a continuidade das atividades foi a questão de entrada de recurso por convênio, temos uma equipe pequena face a quantidade de serviço e variedade. Estamos aguardando a chegada de recurso de três convênios e para executar as atividades relativas a entrada do recurso e pagamento, bem como a prestação de contas teríamos que deslocar algum servidor que está realizando a atividade de conciliar serventias para a tarefa de acompanhamento e operacionalizações de procedimentos relativos aos convênios o que impactará no trabalho de recuperação de recursos próprios."/>
    <s v="Recomendamos à subárea Fundo Especial de Despesa apresentar detalhadamente ao Diretor-Geral um projeto referente a distribuição dos servidores quanto à execução das atividades no setor, demonstrando o impacto da atividade &quot;entrada de recurso por convênio&quot; que será inserida, e assim, propor a quantidade necessária de servidores para dar continuidades as atividades do setor."/>
    <x v="5"/>
    <s v="não há"/>
    <s v="Em atendimento a recomendfação elaboramos um projeto para divisão de responsabilidades, indicando a quantidade necessária de servidores que a nosso ver são necessários por tipo de atividade  ._x000a_Encaminhamos à Diretoria de Contabilidade e  Diretoria do CFC para análise"/>
    <s v="iniciar projeto"/>
    <s v="60 dias"/>
    <s v="ok -  passível de monitoramento"/>
    <s v="Apresentar projeto em até 60 dias. Após, seguir cronograma de implantação. Verificar junto as áreas envolvidas e estabelecer e acompanhar o prazo. "/>
    <s v="Projeto pendente de *N.T. - a monitorar"/>
    <s v="A subárea de Fundos Especiais encaminhou e-mail em 21/12/2020 para a CGE - Centro de Gestão Estratégica, solicitando informações quanto ao cronograma de implantação do projetoencaminhado."/>
    <s v="0 dias"/>
    <s v="atendido"/>
    <x v="0"/>
  </r>
  <r>
    <n v="49"/>
    <s v="Subárea de Apoio Técnico II - Fundo Especial de Despesa"/>
    <s v="6.9.4.3"/>
    <s v="Atividade inadequada"/>
    <s v="Foi indicado pela subárea que são elaboradas atividades de “Minuta de Contratos”, atividade está que entendem não estar relacionada às responsabilidades legais previstas para subárea."/>
    <s v="não há"/>
    <s v="ratificado pela unidade"/>
    <s v="Recomendamos à subárea Fundo Especial de Despesa junto à Diretoria do CFC verificar a necessidade de manter a elaboração da “Minuta de Contratos”  no setor."/>
    <x v="5"/>
    <s v="Diretoria do CFC"/>
    <s v="Contato com Diretoria de ContabilidaContato com Diretoria de Contabilidade e Diretoria do  Centro de Finanças  e Contabilidiade de e Diretoria do  Centro de Finanças  e Contabildiade, para análise da posição da subárea. _x000a_Conforme entendimento desta subárea, da Diretoria de Contabilidade e da Diretoria do Centro de Finanças e Contabilidade, o CFC deve elaborar o Termod e referencia, indicando o objeto do contrato e especificações do serviço a ser contratado, no entanto é consenso que a elaboração de minutas por ser uma demanda jurídica especializada, sjm, deveria ser efetuada pelo setor competente."/>
    <s v="não foi respondido"/>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A subárea de Fundos Especiais encaminhou e-mail em 30/12/2020 para a Diretoria do Centro de Finanças e Contabilidade visando a realocação das atividades relativas a confecção de minuta decontratos que não fazem parte do escopo de trabalho da subárea conforme apontado na auditoria em especial o item 6.9.4.3 – atividade inadequada. Tendo em vista a reforma administrativa será elaboradoproposta de realocação."/>
    <s v="0 dias"/>
    <s v="atendido"/>
    <x v="0"/>
  </r>
  <r>
    <n v="50"/>
    <s v="Subárea de Apoio Técnico II - Fundo Especial de Despesa"/>
    <s v="6.9.4.4"/>
    <s v="Quanto à automação de processos e atividades"/>
    <s v="Uma das melhoria identificadas está relacionada à automação de alguns processos e atividades as quais são realizados manualmente, e que trariam um resultado, especificamente na redução de tempo para a execução das atividades. Dentre as quais, destacam-se: (maiores detalhes do item no Relatório)_x000a_Importante ressaltar que os itens supracitados referem-se às 03 (três) UGs de Fundos: 270030 – CI (Concurso de Ingresso); 270031 – CE (Centro de Estudos) e 270033 – FED (Fundo Especial de Despesas). E, mais recentemente, os processos que utilizam os recursos 270101 – Tesouro._x000a_Foi também identificado a solicitação CTIC, de diversas melhoria nos sistemas, com vistas a transformar controles manuais em automatizados e que, em 2019, foi entregue um relatório à Diretoria de Finanças contendo as propostas de reestruturação da subárea, porém não foi disponibilizado acesso interal ao referido relatório._x000a_"/>
    <s v="não há"/>
    <s v="Em &quot;Constatação/ Análise&quot;: Aparentemente este item está relacionado apenas com as atividades de despesa e o item 6.9.4.5 com a automação de processos e atividades da receita._x000a__x000a_Discordo da colocação de que o relatório entregue à Diretoria de Finanças contendo as propostas de reestruturação da subárea e que não tenha sido entregue cópia integral a comissão de auditoria, para comprovar a data da entrega seguem informação de endereço de e-mail, data disponibilizado à equipe de auditoria  através do e-mail auditoriainterna@mpsp.mp.br em 30/06/2020 às 15:59 relatório analítico e conclusivo, conforme imagem anexa no Relatório._x000a_"/>
    <s v="Recomendamos à subárea Fundo Especial de Despesa apresentar ao Diretor-Geral propostas e/ou projetos de automação de processos e atividades as quais são realizados manualmente. E, consequentemente, as propostas de reestruração da subárea."/>
    <x v="5"/>
    <s v="não há"/>
    <s v="A automação dos processos e atividades de despesa, deve ser desenvolvida em conjunto com outras áreas do CFC._x000a_estamos aguardando informações quanto a este quesito"/>
    <s v="em andamento"/>
    <s v="120 dias"/>
    <s v="definir providencia , situação atual e prazo"/>
    <s v="Definir um plano de providencia e prazo para cumprimento. Verificar junto as áreas envolvidas e estabelecer e acompanhar o prazo. "/>
    <s v="Pendentes em observação"/>
    <s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quanto aos_x000a_Sistema Orçamentário e relativos a Financeiro, são objetos de desenvolvimento pelo desenvolvedor Pedro Pablo e Alessandro, respectivamente,quando os quatro sistemas estiverem desenvolvido terá sido concluído a automação de processos e atividades."/>
    <s v="0 dias"/>
    <s v="atendido"/>
    <x v="0"/>
  </r>
  <r>
    <n v="51"/>
    <s v="Subárea de Apoio Técnico II - Fundo Especial de Despesa"/>
    <s v="6.9.4.5"/>
    <s v="Quanto ao sistema de emolumentos"/>
    <s v="Foram identificadas algumas melhorias para o Sistema de Emolumentos, especificamente:_x000a_No gerador de boletos e no banco de dados os quais, conforme identificado, necessitam ser um Sistema de Gestão, com a possibilidade de gerar relatórios operacionais e gerenciais, integrados à outros sistemas, com objetivo de facilitar e melhor controlar os trabalhos dos conciliadores e do responsável pela subárea._x000a_O sistema não analisa todos os períodos para verificar se há divergências ou acréscimos a serem cobrados, ficando com status de ND  por um período muito longo, os quais não são distribuídos aos conciliadores._x000a_Indicação manualmente de ND para conciliação ou seja, o período consta como conciliado pelo sistema para após, sinalizar ao administrador do sistema a necessidade de distribuíção. Esta operação atualmente consome elevado tempo de execução, além de riscos operacionais._x000a_Inibição de semanas que estão prescritas após enviada a cobrança, se a serventia contestar a dívida do período prescrito ou se for encaminhado o processo para inscrição em dívida ativa, é necessário uma ferramenta para inibir esta semana do cálculo do valor devido na tela de &quot;Lançamentos a pagar”, conforme determinação constante em despacho emitido pelo Diretor Geral e, após efetuada a cobrança à serventia, o responsável interpõe recurso, alegando a prescrição dos valores. Deste modo, para instruir o processo e realizar a nova cobrança, é necessário que sistema seja dotado de ferramenta para selecionar os períodos e o inibir os valores, refletindo o valor dos débitos a cobrar."/>
    <s v="não há"/>
    <s v="ratificado pela unidade"/>
    <s v="Recomendamos à subárea Fundo Especial de Despesa, junto à Diretoria do CFC e CTIC, verificar a possibildade de um  &quot;Sistema de Gestão&quot; e todos os apontamentos de melhoria indicados pela subárea para o Sistema de Emolumentos."/>
    <x v="5"/>
    <s v="i)Diretoria do CFC_x000a__x000a_ii)CTIC"/>
    <s v="Tendo em vista reunião na Diretoria Geral, Informamos que foi criado o processo SEI nº 29.0001.0048744.2020-10, com o intuito de dar continuidade ao tramite do processo 024/15-FED que trata de implantação e das melhorias do sistema. Em 30/07/2020 foi inserido o documento SEI 0952104, que tinha por objetivo indicar que o sistema eletrônico de arrecadação de Emolumentos precisava de melhorias visando atender as necessidades da subárea, no sentido de transformar as atividades manuais em sistêmicas._x000a__x000a_Quanto a solicitação realizada no documento SEI 0952104, relativo ao item 1 e 2 foram atendidos pelo CTIC, o  item 3 homologamos esta funcionalidade há vários dias, mas a questão é complexa, em relação aos casos de reclassificação, seria necessário que o sistema habilitasse uma janela para calcularmos o valor devido até a data do pagamento (informada), funcionando como uma calculadora. De posse do valor devido, se possível o sistema abriria a possibilidade de marcarmos o lançamento a ser vinculado, e o sistema faria o cálculo da diferença. Consideramos que seria importante que o próprio sistema fizesse o cálculo para assegurar confiabilidade das informações preservando a segurança dos dados, encaminhamos nosso posicionamento por e-mail ao CTIC em 08/10/2020, bem como, em 22/10/2020 encaminhamos novo e-mail elucidando nosso entendimento quanto aos cálculos serem realizados no sistema com sugestão de telas, para evitarmos que os cálculos sejam realizados fora do sistema vidando à segurança dos dados, pois devemos primar pela fidelidade nas informações com o mínimo de interação e/ou manipulação humana._x000a_O CTIC informa que depende das &quot;janelas&quot; para desenvolvimento, face ao exposto não temos previsão de prazo para cumprimento. Outrosssim informo que  em 27/10/2020 haverá reunião pelo teams com a coordenação do CTIC, Diretoria de Sistemas  Atividade Meio, Diretoria do Centro de Finanças para tratarmos de assuntos correlatos ao desenvolvimento do sistema."/>
    <s v="em andamento"/>
    <s v="não foi respondido"/>
    <s v="definir providencia , situação atual e prazo"/>
    <s v="Definir um plano de providencia e prazo para cumprimento. Verificar junto as áreas envolvidas e estabelecer e acompanhar o prazo. "/>
    <s v="Pendentes em observação"/>
    <s v="A subárea de Fundos Especiais encaminhou e-mail em 21/12/2020 para a Diretoria de Sistema Meio para que juntos possamos elaborar cronograma para desenvolvimento do sistema deEmolumentos e FED-API devido ter sido designado que o Desenvolvedor Rafael Salvioni continuaria a desenvolver quanto aos sistemas de emolumentos e FED-API. No momento ele está desenvolvendoitens do sistema de Emolumentos, as ferramentas de controle envolvem o FED-API e do sistema de Emolumentos, porém não temos um cronograma estabelecido. Estimamos que o prazo de entrega dosistema com as atualizações solicitadas seja de 31/12/2021"/>
    <s v="0 dias"/>
    <s v="atendido"/>
    <x v="0"/>
  </r>
  <r>
    <n v="52"/>
    <s v="Subárea de Apoio Técnico II - Fundo Especial de Despesa"/>
    <s v="6.9.4.6"/>
    <s v="Quanto ao Regime de Teletrabalho"/>
    <s v="Em razão da pandemia, em caráter de excepcionalidade, os integrantes puderam realizar teletrabalho, sendo indicado pela subárea a possibilidade de implantação de automação nos processos a partir de equipamentos e tecnologias, especificamente nas planilhas que atualmente são manualmente alimentadas pelos servidores, com vistas a proporcionar maior confiabilidade e rapidez nos trabalhos desempenhados, eliminado etapas e permitindo que os servidores dediquem maior tempo às análises necessárias."/>
    <s v="não há"/>
    <s v="ratificado pela unidade"/>
    <s v="Recomenda-se à subárea Fundo Especial de Despesa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
    <x v="5"/>
    <s v="não há"/>
    <s v="estamos trabalhando em regime de escala,  bem como há controle das atividades realizadas por teletrabalho."/>
    <s v="atendido"/>
    <s v="0 dias"/>
    <s v="ok - nota técnica"/>
    <s v="*Nota tecnica: Formalização e atestado quanto à providência tomada. (O que se alterou?/ Como foi realizada a mudança?/ Quando?)"/>
    <s v="Atendidos pendente de *N.T."/>
    <s v="A subárea de Fundos Especiais após o período crítico da pandemia realizou escala de trabalho presencial, apesar de obter maior produtividade quando realizadas as tarefas em regime deteletrabalho."/>
    <s v="0 dias"/>
    <s v="atendido"/>
    <x v="0"/>
  </r>
  <r>
    <n v="53"/>
    <s v="Informações Complementares - Subárea de Apoio Técnico II – Fundo Especial de Despesa"/>
    <s v="8.1.6"/>
    <s v="Quanto às atribuições aos cargos e as atividades realizadas"/>
    <s v="As rotinas e atividades principais realizadas na subárea, conforme relatado via e-mail pela Assessora de Direção do MP deste setor, são similares entre os Oficiais de Promotoria, Analista de Promotoria II e o Analista de Promotoria I, sendo tais atividades alinhadas às atribuições definidas respectivamente aos seus cargos, conforme Resolução nº 662/2010."/>
    <s v="não há"/>
    <s v="não há"/>
    <s v="Recomendamos à subárea Fundo Especial de Despesa, junto à Diretoria do CFC, rever as atividades realizadas pelos Analistas I e II de modo que possam melhor contribuir ao setor. Ou que sejam realocados dentro da Diretoria do CFC para que possam cumprir e desempenhar suas obrigações, conforme a Resolução nº 662/2010."/>
    <x v="5"/>
    <s v="Diretoria do CFC"/>
    <s v="Levamos a recomendação a conhecimento da Diretoria da  Área de Contabilidade e do Centro de Finanças e Contabilidade. O Analista de Promotoria II foi transferido para o GEDEC._x000a_Em atendimento a Diretoria Geral e ao CTIC, em setembro/2020, elaboramos fluxos de serviços com o objetivo de identificar em quais pontos das tarefas precisam de automação ou melhoria das ferramentas do sistema. _x000a_aguarda chegada de Oficial de Promotoria"/>
    <s v="não foi respondido"/>
    <s v="não foi respondido"/>
    <s v="revisar providencia, situação atual e prazo"/>
    <s v="A informação colocada em providencia refere-se à uma manifestação. Definir um plano de providencia e prazo para cumprimento."/>
    <s v="Pendentes em observação"/>
    <s v="A subárea de Fundos Especiais em 30/12/2020, criou o processo SEI 29.0001.0154907.2020-56, inseriu informação dando ciência à diretoria da Área de Contabilidade quanto a necessidade de_x000a_substituição de um analista de Promotoria I e reposição de uma Oficial de Promotoria. A Diretoria de Contabilidade solicitou a confecção de ofício solicitando reposição endereçado ao CRH. Elaborado ofício_x000a_nº 010/20 e encaminhando a Diretoria do CRH."/>
    <s v="0 dias"/>
    <s v="atendido"/>
    <x v="0"/>
  </r>
  <r>
    <n v="54"/>
    <s v="Subárea de Programação Financeira e Pagamentos"/>
    <s v="6.6.4.4"/>
    <s v="Quanto ao serviço de banco"/>
    <s v="Conforme descrevemos nas atividades, há pagamentos que não podem ser executados pela forma usual, sendo necessário a ida de um dos auxiliares ao banco, diariamente, para realizar tais pagamentos. Isso acarreta a necessidade de levantar os valores em espécie e circular pelas ruas do centro de São Paulo, com quantias consideráveis em mãos, para pagar determinadas despesas. Os servidores que desempenham esta atividade correm altos riscos, sendo que um deles já foi assaltado e, por sorte, apenas os valores materiais foram subtraídos. Com o intuito de salvaguardar a integridade física de seus servidores, o Diretor do CFC, Sérgio Biondi, verificou junto ao Bradesco que seria possível efetuar tais pagamentos na agência localizada dentro do prédio."/>
    <s v="Contudo, é necessário autorização da Secretaria da Fazenda, tendo em vista as questões legais que o assunto enseja. Isto posto, sugerimos, no que for possível, que a Diretoria-Geral diligencie no sentido de auxiliar as tratativas junto a Secretaria da Fazenda para autorizar os pagamentos dessas guias pelo Bradesco."/>
    <s v="ratificado pela unidade"/>
    <s v="Recomendamos à subárea Pagamentos verificar o mais breve possível, junto à Diretoria do CFC e a Diretoria-Geral, as tratativas junto a Secretaria da Fazenda para autorizar os pagamentos dessas guias pelo Bradesco na agência localizada dentro do prédio."/>
    <x v="6"/>
    <s v="i)Diretoria do CFC_x000a__x000a_ii)Diretor-Geral"/>
    <s v="já esta sendo analisado pelo Senhor Diretor,junto ao Banco Bradesco, a possibilidade de pagamento junto a instituição financeira"/>
    <s v="em andamento"/>
    <s v="90 dias"/>
    <s v="ok -  passível de monitoramento"/>
    <s v="ok"/>
    <s v="Ok para monitoramento"/>
    <s v="já esta sendo analisado pelo Senhor Diretor,junto ao Banco Bradesco, a possibilidade de pagamento junto a instituição financeira"/>
    <s v="0 dias"/>
    <s v="atendido"/>
    <x v="0"/>
  </r>
  <r>
    <n v="55"/>
    <s v="Subárea de Programação Financeira e Pagamentos"/>
    <s v="6.6.4.5"/>
    <s v="Quanto à Emissão de Nota de Lançamento pelo Pagamentos"/>
    <s v="Conforme o artigo 63 da Lei 4.320/64, temos que “a liquidação da despesa consiste na verificação do direito adquirido pelo credor tendo por base os títulos e documentos comprobatórios do respectivo crédito”. É a segunda etapa de realização de uma despesa e deve ser feita pelo Agente Fiscalizador, conforme orienta o Manual de Gestão de Contratos disponível na página do MPSP: (maiores detalhes do item no Relatório)_x000a_Contudo, em entrevistas realizadas com a Subárea de Pagamentos observamos que, para alguns procedimentos, a NL é emitida nesta área e não pelo Agente Fiscalizador. Nos foi informado que uma NL de Contrato possui muitos detalhes e uma maior complexidade na sua elaboração, por esse motivo os Agentes deixam de emitir a NL, passando a atribuição ao Pagamentos."/>
    <s v="Entretanto, convém ressaltar que a NL é a confirmação de que o serviço foi realizado de forma adequada, ou que o bens foram entregues em conformidade, ao emitir a NL, o setor de Pagamentos está atestando algo que não foi confirmado por ele, pois quem confirma a qualidade do bem ou serviço é o Agente Fiscalizador. Desta forma, propomos seja elaborado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_x000a_"/>
    <s v="ratificado pela unidade"/>
    <s v="Recomendamos à subárea Pagamentos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
    <x v="6"/>
    <s v="Áreas responsáveis de Agentes Fiscalizadores"/>
    <s v="Sugiro comunicar os Diretores responsáveis dos contratos  para possível , orientação quando a emissao da nota de liquidação"/>
    <s v="iniciar projeto"/>
    <s v="120 dias"/>
    <s v="revisar providência"/>
    <s v="Apresentar projeto em até 60 dias. Após, seguir cronograma de implantação."/>
    <s v="Pendentes em observação"/>
    <s v="Área da Contabilidade,  elaborando sistema, para posterior comunicação com as Áreas responsáveis pelo Contrato."/>
    <s v="0 dias"/>
    <s v="atendido"/>
    <x v="0"/>
  </r>
  <r>
    <n v="56"/>
    <s v="Subárea de Programação Financeira e Pagamentos"/>
    <s v="6.6.4.3"/>
    <s v="Quanto a instalação do sistema OCP em apenas uma máquina"/>
    <s v="O SisOCP é um sistema do TCE para registro dos pagamentos efetuados em ordem cronológica, este programa é instalado apenas no computador da Chefe do setor. Diante do grande volume de informações a ser registrado, foi informado sobre a necessidade de ter o programa instalado em, pelo menos, mais uma máquina, para que outro servidor auxilie nesta atividade."/>
    <s v="Em consulta ao site do TCE, localizamos os procedimentos de instalação e não há menção a limite de instalações. Isto posto, recomendamos que, caso seja possível atribuir esta função a um segundo servidor, que a área solicite ao CTIC a instalação do referido programa em mais um computador."/>
    <s v="ratificado pela unidade"/>
    <s v="Recomendamos à subárea Pagamentos que possibilite atribuir a função do registro dos pagamentos efetuados em ordem cronológica no sistema do TCE a um segundo servidor, e que a área solicite ao CTIC a instalação do SisOCP em mais um computador."/>
    <x v="6"/>
    <s v="CTIC"/>
    <s v="Tendo em vistas as mudanças existentes, principalmente a fisica, ainda não solicitamos ao CTIC, implantação em outro computador no Setor"/>
    <s v="a começar"/>
    <s v="120 dias"/>
    <s v="revisar prazo"/>
    <s v="Revisar prazo para cumprimento, tendo em vista, que a implantação não geraria ônus, mas sim beneficios a área."/>
    <s v="Pendentes em observação"/>
    <s v="A atribuição da função de registrar os pagamentos efetuados em ordem cronológica no sistema do TCE, juntamente com a implantação do sistema em  outro equipamento, aguardava a mudança para o Ed. Santa Lucia ocorrida em 22/01/2021, será providenciado até o final deste mês."/>
    <s v="0 dias"/>
    <s v="atendido"/>
    <x v="0"/>
  </r>
  <r>
    <n v="57"/>
    <s v="Subárea de Programação Financeira e Pagamentos"/>
    <s v="6.6.4.6"/>
    <s v="Quanto a divergência entre a estrutura existente e a prevista no Ato"/>
    <s v="O Ato nº 23/1991-PGJ organiza os serviços de apoio técnico e administrativo dos órgãos do MPSP. Em 2018, houve a edição do Ato nº 44/2018-PGJ que alterou a estrutura do Centro de Finanças e Contabilidade, a área de pagamentos deixou de ser um setor subordinado a outro e passou a contar com uma estrutura própria. Entretanto, tal modificação não ocorreu no plano fático e a área ainda apresenta a estrutura que foi prevista inicialmente, portanto, as alterações editadas em 2018, até o momento, não foram implementadas. (maiores detalhes do item no Relatório)"/>
    <s v="Note-se que há previsão de uma Diretoria de Subdivisão de Pagamentos, contemplando ainda um Corpo de Apoio e três Subáreas de Apoio, porém, na realidade, há apenas um setor subordinado à Diretoria do CFC, com 1 Chefe e 4 servidores. Por não possuir um Corpo de Apoio Técnico próprio, a atribuições de ordem técnica são desempenhadas pelo Apoio Técnico da Contabilidade, resultando em sobrecarga de funções em ambos os setores. Deste modo, sugerimos estudar a viabilidade de estruturar o departamento conforme previsto pelo Ato, ou, adequar o Ato à estrutura vigente."/>
    <s v="ratificado pela unidade"/>
    <s v="Recomendamos à subárea Pagamentos junto à Diretoria do CFC estudar a viabilidade de estruturar o departamento conforme previsto pelo Ato nº 44/2018-PGJ, ou, adequar o Ato à estrutura vigente."/>
    <x v="6"/>
    <s v="Diretoria do CFC"/>
    <s v="já foram tomadas aguardando decisão superior"/>
    <s v="em andamento"/>
    <s v="30 dias"/>
    <s v="ok -  passível de monitoramento"/>
    <s v="ok"/>
    <s v="Ok para monitoramento"/>
    <s v="a estrutura deste Departamento conforme Ato, aguardava a mudança para o Ed. Santa Lucia ocorrida em 22/01/2021. Será providenciado o mais breve possível."/>
    <s v="0 dias"/>
    <s v="atendido"/>
    <x v="0"/>
  </r>
  <r>
    <n v="58"/>
    <s v="Subárea de Programação Financeira e Pagamentos"/>
    <s v="6.6.4.2"/>
    <s v="Quanto ao controle de contratos de locação"/>
    <s v="Foi constatado, por meio das entrevistas com a área, que há três setores que realizam controle de contratos de locação, a subárea de Pagamentos, a subárea de Orçamentos e Custos e o Corpo de Apoio Técnico da Contabilidade. A Subárea de Orçamentos e Custos recebe as informações do contrato da Engenharia e elabora uma planilha com os dados necessários para fazer a reserva de valores. As áreas de Pagamento e Contabilidade apenas são comunicadas quando da assinatura de um novo contrato e precisam consultar a SOC para obter as informações necessárias, a partir daí, cada área fará seu controle por meio de uma planilha em Excel. A área entrevistada ressaltou a importância de ser disponibilizada uma cópia dos contratos de locação, pois agilizaria grandemente os trabalhos."/>
    <s v="Sendo assim, propomos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ois, assim, as informações constariam todas em um mesmo lugar, podendo ser consultadas mais rapidamente sem necessidade de solicitar informações pontuais a cada vez que surge uma dúvida. Lembramos que o próprio Excel possui ferramentas bastante úteis, como filtros, tabelas dinâmicas e até métodos de proteção de dados, um trabalho de integração de planilhas bem feito tornaria os processos das três áreas mais efetivo e possibilitaria a elaboração de mais relatórios e melhor apresentação de dados relevantes a cada setor."/>
    <s v="ratificado pela unidade"/>
    <s v="Recomendamos à subárea Pagamentos que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agamentos, SOC, Engenharia), pois, assim, as informações constariam todas em um mesmo lugar, podendo ser consultadas mais rapidamente sem necessidade de solicitar informações pontuais a cada vez que surge uma dúvida."/>
    <x v="6"/>
    <s v="i)SOC_x000a__x000a_ii)Engenharia"/>
    <s v="já foi disponibilizda para Engenharia, planilha de controle de locações de imoveis, para acompanhamento, "/>
    <s v="atendido"/>
    <s v="30 dias"/>
    <s v="revisar providencia"/>
    <s v="Revisar providencia tendo em vista a recomendação exarada."/>
    <s v="Pendentes em observação"/>
    <s v="Já foi disponibilizada a planilha de controle de locações em parceria com a Diretoria de Contabilidade  e Centro de Engenharia, através do Sharepoint, OneDrive."/>
    <s v="0 dias"/>
    <s v="atendido"/>
    <x v="0"/>
  </r>
  <r>
    <n v="59"/>
    <s v="Subárea de Programação Financeira e Pagamentos"/>
    <s v="6.6.4.1"/>
    <s v="Quanto à ausência de contato da área na lista telefônica"/>
    <s v="Procedendo-se a consultas no Portal do MPSP, não foi possível localizar o telefone da área de Pagamento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
    <s v="Considerando a importância de manterem-se as informações de contato atualizadas no Portal do MPSP, ainda mais em momento em que muitos servidores estão trabalhando na modalidade de teletrabalho, recomendamos seja solicitada a inclusão do contato da área na lista telefônica institucional e, caso seja possível, incluir mais informações de contato para o Centro de Finanças e Contabilidade no site."/>
    <s v="ratificado pela unidade"/>
    <s v="Recomendamos à subárea Pagamentos que seja solicitada a inclusão do contato da área na lista telefônica institucional e, caso seja possível, incluir mais informações de contato para o Centro de Finanças e Contabilidade no site."/>
    <x v="6"/>
    <s v="não há"/>
    <s v="ainda não foi provideniado"/>
    <s v="iniciar projeto"/>
    <s v="60 dias"/>
    <s v="definir providencia e prazo"/>
    <s v="A informação colocada em providencia refere-se à uma manifestação. Definir um plano de providencia e prazo para cumprimento . Apresentar projeto em até 60 dias. Após isso, seguir cronograma de implantação."/>
    <s v="Pendentes em observação"/>
    <s v="a mudança para o Ed. Santa  Lucia ocorreu em 22/01/21, após foi solicitado a telefonia numero novos e consequentemente informado a DDAC , para inclusão na lista Institucional"/>
    <s v="0 dias"/>
    <s v="atendido"/>
    <x v="0"/>
  </r>
  <r>
    <n v="60"/>
    <s v="Subárea de Orçamento e Custos"/>
    <s v="6.3.4.3"/>
    <s v="Quanto às Resoluções e Atos Normativos relacionados"/>
    <s v="Foram levantadas observações pela própria unidade administrativa, especialmente para elaboração do teor de documento que trate de rotinas envolvendo o Sistema SEI: sob o ponto de vista de procedimentos internos quanto no que tange à tramitação dos processos no Sistema SEI entre as unidades, envolvendo assim a participação de outras subáreas que participam do macroprocesso de Gestão de Contratos."/>
    <s v="Recomenda-se, portanto, a elaboração de documento preliminar em conjunto com o Centro de Gestão Estratégica e demais subáreas do macroprocesso de Gestão de Contratos, acerca dos detalhes: de tramitação, atribuições, responsabilidades e procedimentos, como o tratamento dos processos físicos remanescentes que possuem partes deles já digitais ao mesmo tempo (situação híbrida que ocorreu a partir da pandemia), e como deverão ser adotados no Sistema SEI, definindo o conteúdo de futura Ordem de Serviço, para padronizar atuação das unidades. Apresentar proposta atualizada e formal de confecção deste normativo citado à Diretoria-Geral para aprovação. "/>
    <s v="Quanto à recomendação no item 6.3.4.3, 2° parágrafo, informamos que já foram realizadas várias reuniões entre o Centro de Finanças e Contabilidade, Diretoria Geral e outras diretorias administrativas, agendadas e mediadas pelo Centro de Gestão Estratégica, para tratar da tramitação de processos no SEI. No nosso entendimento, a proposta atualizada e formal de confecção será apresentada pelo Centro de Gestão Estratégica de acordo com os apontamentos efetuados nessas reuniões por todas as diretorias envolvidas"/>
    <s v="Recomendamos à SOC a certificação de que a proposta será apresentada pelo CGE, bem como, sua confecção de acordo com os apontamentos realizados em reunião, e principalmente, o acompanhamento de quando será apresentada ao Diretor-Geral. "/>
    <x v="7"/>
    <s v="CGE"/>
    <s v="Informamos que entraremos em contato com o CGE para informações quanto à formalização de documento a ser assinado pelo Diretor Geral para a  padronização do trâmite de processos no SEI."/>
    <s v="a começar"/>
    <s v="30 dias"/>
    <s v="ok -  passível de monitoramento"/>
    <s v="ok"/>
    <s v="Ok para monitoramento"/>
    <s v=" Já entramos em contato com a CGE (Raphael de Matos), mas a padronização dependerá de várias reuniões, principalmente com a DG, o que não será possível nesse início de ano, em razão do grande volume de trabalho. "/>
    <s v="0 dias"/>
    <s v="atendido"/>
    <x v="0"/>
  </r>
  <r>
    <n v="61"/>
    <s v="Subárea de Orçamento e Custos"/>
    <s v="6.3.4.4"/>
    <s v="Relativas à Utilização de Sistemas, Controle e outras Ferramentas"/>
    <s v="Obteve-se a informação de que a unidade utiliza uma série de ferramentas, tanto internas quanto externas, em suas rotinas. Notadamente, foi informado que a subárea não necessita de atualização em termos de capacitação, com exceção do Sistema SEI, que vem sendo adotado recentemente pela unidade."/>
    <s v="Recomenda-se, dessa forma, que seja realizado treinamento das funcionalidades do Sistema SEI para todos os integrantes da Subárea, especialmente a função de “pesquisa” relatada pela unidade, considerando também as etapas de tramitação definidas na Ordem de Serviço a ser confeccionada. Ainda se recomenda a avaliação de software que atenda as necessidades da subárea e unidades correlatas no trâmite de processos de Gestão de Contratos."/>
    <s v="Alterar &quot;Constatação/Análise&quot; para: “Obteve-se a informação de que a unidade utiliza uma série de ferramentas, tanto internas quanto externas, em suas rotinas. Notadamente, foi informado que a subárea necessita, no momento, de capacitação no  Sistema SEI, que vem sendo adotado recentemente pela unidade.” _x000a_Justificativa: entendemos que estamos sempre necessitando nos capacitar e atualizar de acordo com as necessidades presentes._x000a_Excluir parte do  2° parágrafo do mesmo item: “Recomenda-se, dessa forma, que seja realizado treinamento das funcionalidades do Sistema SEI para todos os integrantes da Subárea, (&quot;especialmente a função de “pesquisa” relatada pela unidade &quot;), considerando também as etapas de tramitação definidas na Ordem de Serviço a ser confeccionada. Ainda se recomenda a avaliação de software que atenda as necessidades da subárea e unidades correlatas no trâmite de processos de Gestão de Contratos.”_x000a_"/>
    <s v="i)Recomendamos ao CGE, a realização de treinamento das funcionalidades do Sistema SEI para todos os integrantes da SOC considerando também as etapas de tramitação definidas na Ordem de Serviço a ser confeccionada;_x000a__x000a_ii)Recomendamos à SOC junto ao CTIC, a avaliação de um software que atenda as necessidades da subárea e unidades correlatas no trâmite de processos de Gestão de Contratos."/>
    <x v="7"/>
    <s v="i)CGE_x000a__x000a_ii)CTIC"/>
    <s v="i) Iremos marcar uma reunião com o CGE para tratar de dúvidas na utilização do SEI;                         ii) Faremos uma solicitação ao CTIC para estudos quanto ao desenvolvimento de um software para Gestão de Contratos."/>
    <s v="i)a começar_x000a__x000a_ii)iniciar projeto"/>
    <s v="i)60 dias_x000a__x000a_ii)60 dias"/>
    <s v="revisar prazo"/>
    <s v="Apresentar projeto em até 60 dias. Após, seguir cronograma de implantação. Verificar junto as áreas envolvidas e estabelecer e acompanhar o prazo. "/>
    <s v="Pendentes em observação"/>
    <s v="i) todos os integrantes dessa Subárea participaram de curso sobre o SEI realizado em janeiro de 2021.                                                                                                                                                                                        ii)Foram realizadas reuniões com o CTIC em dezembro/20 para desenvolvimento de um programa robusto para a Subárea. Estamos aguardando novo contato do CTIC.."/>
    <s v="0 dias"/>
    <s v="atendido"/>
    <x v="0"/>
  </r>
  <r>
    <n v="62"/>
    <s v="Subárea de Orçamento e Custos"/>
    <s v="6.3.4.8"/>
    <s v="Quanto aos fluxos de processos"/>
    <s v="Analisando os fluxos de processos, observou-se que as atividades de controle baseiam-se em conferências de dados dos contratos com os dados lançados em planilhas de Excel, desenvolvidos pela Subárea, de modo a acompanhar os prazos de vigência dos contratos, assim como os saldos orçamentários e lançar atualizações de valor no decorrer do exercício (empenho e liquidações, por exemplo). Dessas planilhas ainda se extraem os relatórios operacionais e gerenciais da Subárea, servindo de suporte para as tomadas de decisão. "/>
    <s v="Devido à complexidade de dados suportados pelas planilhas existentes e a relevância de se manter a base de dados íntegra e compartilhável, a outras subunidades correlatas à gestão de contratos, é proposta a avaliação de migração de dados dessas planilhas para um banco de dados mais robusto, voltado às rotinas da SOC ou da implantação de um software mais alinhado com as necessidades da Subárea. Neste caso, solicitar ao Centro de Tecnologia de Informação e Comunicação o suporte técnico necessário para viabilizar esse estudo."/>
    <s v="ratificado pela unidade"/>
    <s v="Devido à complexidade de dados suportados pelas planilhas existentes e a relevância de se manter a base de dados íntegra e compartilhável, a outras subunidades correlatas à gestão de contratos, recomendamos à SOC a avaliação de migração de dados dessas planilhas para um banco de dados mais robusto voltado às rotinas ou da implantação de um software mais alinhado com as necessidades da Subárea. Neste caso, solicitar ao Centro de Tecnologia de Informação e Comunicação o suporte técnico necessário para viabilizar esse estudo."/>
    <x v="7"/>
    <s v="CTIC"/>
    <s v="Faremos uma solicitação ao CTIC para estudos quanto ao desenvolvimento de um software para Gestão de Contratos."/>
    <s v="iniciar projeto"/>
    <s v="60 dias"/>
    <s v="ok -  passível de monitoramento"/>
    <s v="Apresentar projeto em até 60 dias. Após, seguir cronograma de implantação. Verificar junto as áreas envolvidas e estabelecer e acompanhar o prazo. "/>
    <s v="Projeto pendente de *N.T. - a monitorar"/>
    <s v="Foram realizadas reuniões com o CTIC em dezembro/20 para desenvolvimento de um programa robusto para a Subárea. Estamos aguardando novo contato do CTIC._x000a_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
    <s v="0 dias"/>
    <s v="atendido"/>
    <x v="0"/>
  </r>
  <r>
    <n v="63"/>
    <s v="Subárea de Orçamento e Custos"/>
    <s v="6.3.4.6"/>
    <s v="Relativas aos Relatórios Operacionais e/ou Gerenciais emitidos"/>
    <s v="Foram encaminhadas cópias de relatórios detalhados e sumarizados de orçamento e custos."/>
    <s v="Como recomendações de melhoria, propõe-se: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
    <s v="ratificado pela unidade"/>
    <s v="i)Recomendamos à SOC,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_x000a_ _x000a_ii)Recomendamos à SOCi 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_x000a__x000a_iii)Recomendamos à SOC avaliar se teriam informações restritas da Subárea, em seus relatórios, apenas ao público interno do MPSP, e caso tenham, que seja necessário efetuar login e senha para acessar tais documentos no Portal."/>
    <x v="7"/>
    <s v="não há"/>
    <s v="Apesar das diversas solicitações nos anos anteriores, faremos nova solicitação ao CTIC para desenvolvimento de um banco de dados mais robusto que atenda as necessidades dessa Subárea."/>
    <s v="iniciar projeto"/>
    <s v="60 dias"/>
    <s v="ok -  passível de monitoramento"/>
    <s v="Apresentar projeto em até 60 dias. Após, seguir cronograma de implantação. Verificar junto as áreas envolvidas e estabelecer e acompanhar o prazo. "/>
    <s v="Projeto pendente de *N.T. - a monitorar"/>
    <s v="Foram realizadas reuniões com o CTIC em dezembro/20 para desenvolvimento de um programa robusto para a Subárea. Estamos aguardando novo contato do CTIC._x000a_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
    <s v="0 dias"/>
    <s v="atendido"/>
    <x v="0"/>
  </r>
  <r>
    <n v="64"/>
    <s v="Subárea de Orçamento e Custos"/>
    <s v="6.3.4.1"/>
    <s v="Quanto ao Teletrabalho"/>
    <s v="Em razão da pandemia, em caráter de excepcionalidade, os integrantes puderam realizar teletrabalho. Parte dos integrantes participaram da escala presencial. "/>
    <s v="Portanto, recomenda-se analisar a viabilidade de se estabelecer escala presencial na Subárea de Apoio Técnico de Orçamento e Custos,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
    <s v="ratificado pela unidade"/>
    <s v="Recomenda-se à SOC junto à Diretoria do CFC,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
    <x v="7"/>
    <s v="Diretoria do CFC"/>
    <s v="Os integrantes dessa Subárea com idade inferior a sessenta anos estão participando da escala presencial. Todos os dias há um funcionário presencialmente na Subárea. Todas as atividades dessa Subárea podem ser realizadas através do teletrabalho."/>
    <s v="atendido"/>
    <s v="0 dias"/>
    <s v="ok - nota técnica"/>
    <s v="*Nota tecnica: Formalização e atestado quanto à providência tomada. (O que se alterou?/ Como foi realizada a mudança?/ Quando?)"/>
    <s v="Atendidos pendente de *N.T."/>
    <s v="Os integrantes dessa Subárea com idade inferior a sessenta anos estão participando da escala presencial. Todos os dias há um funcionário presencialmente na Subárea. Todas as atividades dessa Subárea podem ser realizadas através do teletrabalho."/>
    <s v="0 dias"/>
    <s v="atendido"/>
    <x v="0"/>
  </r>
  <r>
    <n v="65"/>
    <s v="Subárea de Orçamento e Custos"/>
    <s v="6.3.4.2"/>
    <s v="Quanto ao Manual de Processos/Procedimentos"/>
    <s v="Foi encaminhado, pela Subárea de Orçamento e Custos, documento denominado “Manual da S.O.C.”"/>
    <s v="Recomenda-se revisar o Manual,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Publicar/divulgar todos os Manuais internos na página do CFC (Portal MPSP), após revisão/atualização do teor dos documentos, em consonância às rotinas existentes na subárea. Avaliar se teriam informações restritas apenas ao público interno do Centro de Finanças e Contabilidade e/ou do MPSP, e caso tenham, que seja necessário efetuar login e senha para acessar tais documentos no Portal."/>
    <s v="ratificado pela unidade"/>
    <s v="i)Recomenda-se à SOC revisar o &quot;Manual da SOC&quot;,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_x000a__x000a_ii)Recomendamos à SOC publicar/divulgar todos os Manuais internos na página do CFC (Portal MPSP), após revisão/atualização do teor dos documentos, em consonância às rotinas existentes na subárea; _x000a__x000a_iii) Recomenda-se à SOC avaliar se teriam informações restritas apenas ao público interno do Centro de Finanças e Contabilidade e/ou do MPSP, e caso tenham, que seja necessário efetuar login e senha para acessar tais documentos no Portal."/>
    <x v="7"/>
    <s v="não há"/>
    <s v="Serão atendidas as recomendações da Auditoria quanto ao Manual da SOC."/>
    <s v="a começar"/>
    <s v="90 dias"/>
    <s v="ok -  passível de monitoramento"/>
    <s v="ok"/>
    <s v="Ok para monitoramento"/>
    <s v="Serão atendidas as recomendações da Auditoria quanto ao Manual da SOC. Entretanto, solicitamos dilação do prazo até final de abril/21, tendo em vista o grande volume de trabalho (reserva inicial) no período de janeiro a final de março/21."/>
    <s v="0 dias"/>
    <s v="atendido"/>
    <x v="0"/>
  </r>
  <r>
    <n v="66"/>
    <s v="Subárea de Orçamento e Custos"/>
    <s v="6.3.4.5"/>
    <s v="Relativas ao Uso de Endereço Eletrônico e Unidade SEI"/>
    <s v="Foi identificada Unidade SEI exclusiva para tramitação de processos administrativos, porém a Subárea de Orçamento e Custos não possui endereço eletrônico corporativo exclusivo. Constatou-se que o endereço eletrônico vinculado à Unidade SEI de Orçamento e Custos refere-se à Subárea de Expediente do CFC (outra subárea). "/>
    <s v="Por esses motivos, recomenda-se criar endereço eletrônico próprio para esta Subárea, vincular a Unidade SEI a ela, e incluí-la na rotina de revisão de acessos, definindo seus responsáveis. Além disso,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s v="ratificado pela unidade"/>
    <s v="i)Recomenda-se à SOC junto ao CTIC, criar endereço eletrônico próprio, vincular a Unidade SEI a ela, e incluí-la na rotina de revisão de acessos, definindo seus responsáveis; _x000a__x000a_ii)Recomendamos à SOC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x v="7"/>
    <s v="CTIC"/>
    <s v="Será criado email da Subárea e vinculado ao SEI, sendo incluído no manual a revisão periódica."/>
    <s v="a começar"/>
    <s v="30 dias"/>
    <s v="ok -  passível de monitoramento"/>
    <s v="ok"/>
    <s v="Ok para monitoramento"/>
    <s v="Foi criado o email DCFC_SOC@mpsp.mp.br e sua revisão periódica será incluída no manual."/>
    <s v="0 dias"/>
    <s v="atendido"/>
    <x v="0"/>
  </r>
  <r>
    <n v="67"/>
    <s v="Subárea de Orçamento e Custos"/>
    <s v="6.3.4.7"/>
    <s v="Quanto às tabelas Taxonômicas do CNMP"/>
    <s v="No momento, as Tabelas Taxonômicas do CNMP estão sendo aplicadas nos procedimentos relativos à SO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s v="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s v="ratificado pela unidade"/>
    <s v="i)Recomenda-se à SOC junto ao CTIC realizar treinamentos sobre as Tabelas Taxonômicas do CNMP para capacitação dos integrantes;_x000a__x000a_ii)Recomendamos à SO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x v="7"/>
    <s v="i)CTIC_x000a__x000a_ii)Gestão Documental"/>
    <s v="Falta esclarecimentos quanto à utilização da Tabela Taxonômica do CNMP nos procedimentos dessa Subárea de Orçamento e Custos. "/>
    <s v="a começar"/>
    <s v="não foi respondido"/>
    <s v="definir providencia , situação atual e prazo"/>
    <s v="A informação colocada em providencia refere-se à uma manifestação. Definir um plano de providencia e prazo para cumprimento. Verificar junto as áreas envolvidas e estabelecer e acompanhar o prazo. "/>
    <s v="Pendentes em observação"/>
    <s v="Foi informado pelo CTIC em reunião realizada com a Comissão de Controle Interno e a Assistência Técnica do Centro de Finanças e Contabilidade, que a Área Meio do Ministério Público do Estado de São Paulo não possui um sistema integrado para trabalhar com a tabela taxonômica, razão pela qual, no momento, não será necessário a realização de treinamento."/>
    <s v="0 dias"/>
    <s v="atendido"/>
    <x v="0"/>
  </r>
  <r>
    <n v="68"/>
    <s v="Subárea de Despesas"/>
    <s v="6.5.4.2"/>
    <s v="Quanto ao desempenho de atividades alheias ao setor"/>
    <s v="O setor de Despesas contempla, em suas rotinas diárias, atividades que não constam de suas atribuições. Em entrevistas pessoais, foi informado que dois servidores se ocupam, essencialmente, das atividades de pagamento de Diárias e auxiliam os demais nas atividades relacionadas a Despesas quando há picos de solicitações de empenho. (maiores detalhes do item no Relatório)_x000a_Observa-se que as atribuições atinentes ao desempenho das atividades de pagamento de diárias de servidores não constam do rol do artigo 51, entretanto, o inciso V do artigo 51-A, que trata das atribuições da área de Pagamentos contempla tais atividades, a saber: (maiores detalhes do item no Relatório)"/>
    <s v="Por este motivo, destacamos que os servidores responsáveis pelas Diárias auxiliam amplamente a área de Despesas no desempenho de suas atividades. Portanto, é de extrema importância estudar a possibilidade de aumento do quadro de servidores no setor de Despesas antes de efetuar qualquer reestruturação com fins a adequar a estrutura do setor às normas constante do Ato 23/91. Diante de todo o exposto, sugere-se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
    <s v="ratificado pela unidade"/>
    <s v="Recomendamos à subárea de Despesas junto à Diretoria do CFC,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
    <x v="8"/>
    <s v="Diretoria do CFC"/>
    <s v="Os serviços alheios desenvolvidos por esta subárea, qual seja, elaboração de planilhas para pagamento de diárias de servidores, estão sendo alocados para uma subárea especifica e adequada à execução dessas tarefas. "/>
    <s v="em andamento"/>
    <s v="60 dias"/>
    <s v="ok -  passível de monitoramento"/>
    <s v="ok"/>
    <s v="Ok para monitoramento"/>
    <s v="Os serviços alheios desenvolvidos por esta subárea, qual seja, elaboração de planilhas para pagamento de diárias de servidores, estão sendo alocados para uma subárea especifica e adequada à execução dessas tarefas. "/>
    <s v="0 dias"/>
    <s v="atendido"/>
    <x v="0"/>
  </r>
  <r>
    <n v="69"/>
    <s v="Subárea de Despesas"/>
    <s v="6.5.4.3"/>
    <s v="Quanto à realização das atribuições de Oficial de Promotoria por Analista de Promotoria"/>
    <s v="Foi observado que há uma Analista de Promotoria I (Contador) desempenhando atividades operacionais, não obstante as atribuições técnicas do cargo previstas na Resolução n.º 622/2010. (maiores detalhes do item no Relatório)"/>
    <s v="Conscientes das limitações para contração de pessoal devido ao momento singular que todas as Instituições enfrentam nesta situação de pandemia, sugerimos, quando for possível, considerar um aumento no número de cargos de Oficiais no quadro de servidores da presente área com o intuito de proporcionar uma melhor distribuição das tarefas, permitindo à Analista de Promotoria desempenhar as atribuições inerentes ao seu cargo."/>
    <s v="ratificado pela unidade"/>
    <s v="Recomendamos à subárea de Despesas, quando for possível, considerar um aumento no número de cargos de Oficiais no quadro de servidores da presente área com o intuito de proporcionar uma melhor distribuição das tarefas, permitindo à Analista de Promotoria desempenhar as atribuições inerentes ao seu cargo."/>
    <x v="8"/>
    <s v="não há"/>
    <s v="A atribuição dos serviços desta subárea, requer análise dos dados de todo o processo em seu ciclo, até o estágio de emissão de Nota de Empenho, da qual é exigido de nosssos colaboradores, conhecimentos ímpares sobre grande parte de toda execução orçamentária. Devido à carência de Oficiais de Promotoria, contamos com uma Analista de Promotoria para colaborar com as tarefas executadas por esta subárea. Tomaremos as providências junto à Diretoria deste Centro Finanças, para que dentro do possível, possamos contar com um Oficial de Promotoria em substituição à Analista."/>
    <s v="iniciar projeto"/>
    <s v="60 dias"/>
    <s v="ok -  passível de monitoramento"/>
    <s v="Apresentar projeto em até 60 dias. Após, seguir cronograma de implantação. Verificar junto as áreas envolvidas e estabelecer e acompanhar o prazo. "/>
    <s v="Projeto pendente de *N.T. - a monitorar"/>
    <s v="A atribuição dos serviços desta subárea, requer análise dos dados de todo o processo em seu ciclo, até o estágio de emissão de Nota de Empenho, da qual é exigido de nosssos colaboradores, conhecimentos ímpares sobre grande parte de toda execução orçamentária. Devido à carência de Oficiais de Promotoria, contamos com uma Analista de Promotoria para colaborar com as tarefas executadas por esta subárea. Tomaremos as providências junto à Diretoria deste Centro Finanças, para que dentro do possível, possamos contar com um Oficial de Promotoria em substituição à Analista."/>
    <s v="0 dias"/>
    <s v="atendido"/>
    <x v="0"/>
  </r>
  <r>
    <n v="70"/>
    <s v="Subárea de Despesas"/>
    <s v="6.5.4.4"/>
    <s v="Quanto ao documento de Autorização de Diárias"/>
    <s v="Ao tratar sobre os procedimentos de Diárias, foi informado que há dois documentos oficiais que são necessários ao pagamento de Diárias ao servidor, quais sejam, o Recibo de Diárias e a Autorização de Diárias. (maiores detalhes do item no Relatório)_x000a_Visando tornar o processo de pagamento de Diárias mais eficiente e buscando alcançar a tempestividade exigida pelo artigo 5º da mesma portaria, o responsável pelo pagamento de Diárias manteve tratativas junto à Diretoria-Geral, para verificar a possibilidade de rever a necessidade do referido documento, tendo em vista que o Recibo de Diárias é documento oficial e seria suficiente para instruir o pedido de pagamento."/>
    <s v="Foi informado que o procedimento de revisão está em processo bastante avançado, contando, inclusive, com consultas à Assessoria Jurídica, sendo assim, sugere-se a verificação junto à Diretoria-Geral, considerando a mudança de Gestão ocorrida neste ano de 2020, sobre o status do andamento desta proposta e sobre a possibilidade de agilizá-lo, tendo em vista que sua consecução promoverá uma maior rapidez no desempenho desta função."/>
    <s v="ratificado pela unidade"/>
    <s v="Recomendamos à subárea de Despesas a verificação junto ao Diretor-Geral, considerando a mudança de Gestão ocorrida neste ano de 2020, sobre o status do andamento da proposta relativo aos documentos das diárias de servidores e sobre a possibilidade de agilizá-lo, tendo em vista que sua consecução promoverá uma maior rapidez no desempenho desta função."/>
    <x v="8"/>
    <s v="Diretor-Geral"/>
    <s v="Estamos em um processo de solicitação de mudanças, junto à Diretoria Geral, para melhor adequação da execução da elaboração das planilhas e autorização de pagamento do reembolso de diárias de servidores e também, em relaçao ao reembolso com despesas de transportes, referente ao deslocamento constante de servidores, por diversas razões, inerentes às suas funções, necessários ao desempenho de suas atividades em outras localidades."/>
    <s v="em andamento"/>
    <s v="90 dias"/>
    <s v="ok -  passível de monitoramento"/>
    <s v="ok"/>
    <s v="Ok para monitoramento"/>
    <s v="Estamos em um processo de solicitação de mudanças, junto à Diretoria Geral, para melhor adequação da execução da elaboração das planilhas e autorização de pagamento do reembolso de diárias de servidores e também, em relaçao ao reembolso com despesas de transportes, referente ao deslocamento constante de servidores, por diversas razões, inerentes às suas funções, necessários ao desempenho de suas atividades em outras localidades."/>
    <s v="0 dias"/>
    <s v="atendido"/>
    <x v="0"/>
  </r>
  <r>
    <n v="71"/>
    <s v="Subárea de Despesas"/>
    <s v="6.5.4.1"/>
    <s v="Quanto a ausência de contato da área na lista telefônica"/>
    <s v="Procedendo-se a consultas no Portal do MPSP, não foi possível localizar o telefone da área de Despesas na lista telefônica, nem foi possível encontrar e-mail de contato ao buscar informações na aba “Institucional”  “Diretoria-Geral”. De modo geral, há poucas informações a respeito do Centro de Finanças no site em comparação aos dados apresentados em “Recursos Humanos”, por exemplo. Sobre a área de Diárias de Servidores também não consta na lista telefônica, constando apenas o telefone da área de Diárias de Membros. Convém ressaltar que são duas áreas distintas e com atribuições diferentes, as Diárias de Servidores pertence ao CFC e a de Membros pertence ao CRH, portanto é de grande importante distinguir as duas, e informar os contatos de ambas na lista telefônica."/>
    <s v="Considerando a importância de manterem-se as informações de contato atualizadas no Portal do MPSP, ainda mais em momento em que muitos servidores estão trabalhando na modalidade de teletrabalho, recomendamos seja solicitada a inclusão do contato da área na lista telefônica institucional e, caso seja possível, incluir mais informações de contato para o Centro de Finanças e Contabilidade no site."/>
    <s v="ratificado pela unidade"/>
    <s v="Recomendamos à subárea de Despesas que seja solicitada a inclusão do contato da área na lista telefônica institucional e, caso seja possível, incluir mais informações de contato para o Centro de Finanças e Contabilidade no site."/>
    <x v="8"/>
    <s v="não há"/>
    <s v="Estamos em processo de mudança de endereço, alocando-se para outro prédio. A Diretoria deste Centro de Finanças e Contabilidade, certamente, tão logo estejamos alocados no novo endereço, encaminhará relação de todos os telefones relativos às suas subáreas, inclusive esta, Subárea de Despesa."/>
    <s v="a começar"/>
    <s v="60 dias"/>
    <s v="ok -  passível de monitoramento"/>
    <s v="ok"/>
    <s v="Ok para monitoramento"/>
    <s v="Estamos em processo de mudança de endereço, alocando-se para outro prédio. A Diretoria deste Centro de Finanças e Contabilidade, certamente, tão logo estejamos alocados no novo endereço, encaminhará relação de todos os telefones relativos às suas subáreas, inclusive esta, Subárea de Despesa."/>
    <s v="0 dias"/>
    <s v="atendido"/>
    <x v="0"/>
  </r>
  <r>
    <n v="72"/>
    <s v="Subárea de Apoio Técnico I da Área de Contabilidade – Adiantamentos"/>
    <s v="6.8.4.5"/>
    <s v="Quanto à utilização do “SEI”"/>
    <s v="O sistema “SEI” é a ferramenta utilizada para a elaboração e tramitação dos processos eletrônicos e será gradualmente implantada no setor, entretanto, os servidores da área mencionam que a navegação no sistema é pouco intuitiva e que só é possível localizar algumas funções após consultar um técnico, por este motivo  necessitam de treinamento para a eficiente utilização da ferramenta. "/>
    <s v="Em conversa com a responsável pela análise dos processos de Adiantamentos na área de Assessoria Jurídica, foi informado que até o início das atividades via teletrabalho o setor não utilizava o “SEI” e que ela também necessita de curso para total capacitação na utilização do sistema. Isto posto, propomos seja disponibilizado treinamento adequado a propiciar a eficiente utilização do “SEI”, aos servidores envolvidos nos pagamentos de Adiantamentos e aos responsáveis pelas áreas que manejam tais verbas._x000a_"/>
    <s v="ratificado pela unidade"/>
    <s v="Recomendamos à subárea Adiantamentos junto ao CGE, que seja disponibilizado treinamento adequado a propiciar a eficiente utilização do “SEI” a todos os servidores envolvidos nos pagamentos de Adiantamentos e aos responsáveis pelas áreas que manejam tais verbas."/>
    <x v="9"/>
    <s v="CGE"/>
    <s v="A Subárea de Apoio Técnico I da Área de Contabilidade - Adiantamentos  promoveu reuniões com  os servidores e responsáveis  envolvidos , bem como com a Assessoria Jurídica do DG e o responsável do CGE,  pela criação dos meios de utilização do SEI. "/>
    <s v="atendido"/>
    <s v="0 dias"/>
    <s v="ok - nota técnica"/>
    <s v="*Nota tecnica: Formalização e atestado quanto à providência tomada. (O que se alterou?/ Como foi realizada a mudança?/ Quando?)"/>
    <s v="Atendidos pendente de *N.T."/>
    <s v="A Subárea de Apoio Técnico I da Área de Contabilidade - Adiantamentos  promoveu reuniões com  os servidores e responsáveis  envolvidos , bem como com a Assessoria Jurídica do DG e o responsável do CGE,  pela criação dos meios de utilização do SEI. "/>
    <s v="0 dias"/>
    <s v="atendido"/>
    <x v="0"/>
  </r>
  <r>
    <n v="73"/>
    <s v="Subárea de Apoio Técnico I da Área de Contabilidade – Adiantamentos"/>
    <s v="6.8.4.3"/>
    <s v="Quanto à tramitação dos Processos no “SEI”"/>
    <s v="Sublinhamos que durante a realização da presente Auditoria, houve profundas mudanças no desempenho das atividades profissionais, em todas as Instituições. Uma vez que praticamente todo trabalho realizado pessoalmente passou a ser desempenhado via remota, por meio do teletrabalho, demandando a digitalização de alguns processos físicos para inclusão no Sistema Eletrônico de Informações (“SEI”), tal ferramenta permite a produção e gestão de documentos e processos eletrônicos. Dessa forma, muitos dos procedimentos apresentados neste relatório estão em fase de atualização, adaptando-se os processos às funcionalidades digitais._x000a_"/>
    <s v="Nesse sentido, importa ponderar a melhor forma de implantar a utilização do sistema “SEI” nas rotinas de trabalho do setor, uma vez que o Estado de São Paulo possui comarcas pequenas onde os recursos tecnológicos são escassos, tanto para a PJ quanto para os fornecedores locais, muitos dos quais sequer possuem computador para emitir nota fiscal eletrônica, critério necessário para autorizar-se o pagamento de uma despesa por meio de adiantamento._x000a_Sendo assim, propomos que se considere a adoção de meio alternativo de tramitação de Processos para contemplar casos excepcionais que podem vir a surgir no decorrer dos trabalhos de implementação do “SEI”."/>
    <s v="Em &quot;Recomendação&quot;, sugere-se a alteração do texto do quarto parágrafo com a seguinte ponderação: Neste sentido, importa ponderar a melhor forma de implantar a utilização do sistema &quot;SEI&quot; nas rotinas de trabalho do setor, disponibilizando equipamentos tecnológicos que atendam esta necessidade tais como scaner e computadores indispensáveis a implantação do sistema. (finalizando aqui este parágrafo)"/>
    <s v="Recomendamos que a subárea Adiantamentos junto ao CGE, pondere a melhor forma de implantar a utilização do sistema &quot;SEI&quot; nas rotinas de trabalho do setor, e, junto ao CTIC, para disponibilizar equipamentos tecnológicos que atendam esta necessidade tais como scaner e computadores indispensáveis a implantação do sistema. Sendo assim, propomos que se considere a adoção de meio alternativo de tramitação de Processos para contemplar casos excepcionais que podem vir a surgir no decorrer dos trabalhos de implementação do “SEI”."/>
    <x v="9"/>
    <s v="i)CGE_x000a__x000a_ii)CTIC"/>
    <s v="i)Informamos que o sistema SEI já esta sendo utilizado para as despesas atipípicas dos adiantamento;                                                                                                                                                                                                                                                                                                                                         ii) Quanto a equipamentos tecnológicos necessários, cada Área terá que se manisfestar diretamente ao CTIC, conforme suas necessidades."/>
    <s v="atendido"/>
    <s v="0 dias"/>
    <s v="ok - nota técnica"/>
    <s v="*Nota tecnica: Formalização e atestado quanto à providência tomada. (O que se alterou?/ Como foi realizada a mudança?/ Quando?)"/>
    <s v="Atendidos pendente de *N.T."/>
    <s v="i)Informamos que o sistema SEI já esta sendo utilizado para as despesas atipípicas dos adiantamento;                                                                                                                                                                                                                                                                                                                                         ii) Quanto a equipamentos tecnológicos necessários, cada Área terá que se manisfestar diretamente ao CTIC, conforme suas necessidades."/>
    <s v="0 dias"/>
    <s v="atendido"/>
    <x v="0"/>
  </r>
  <r>
    <n v="74"/>
    <s v="Subárea de Apoio Técnico I da Área de Contabilidade – Adiantamentos"/>
    <s v="6.8.4.6"/>
    <s v="Quanto à aposentadoria de servidores"/>
    <s v="Cumpre assinalar ponto urgente e relevante a ser considerado pelos destinatários da presente auditoria, qual seja a iminente aposentadoria de duas servidoras, incluindo da própria Chefe do setor e de sua substituta._x000a_A Subárea de Adiantamentos conta, atualmente, com 3 servidores, quantidade de pessoas insuficiente para o bom andamento dos trabalhos, acarretando sobrecarga de atividades a todos os servidores, ponto detalhado com mais precisão no título anterior. Tal situação agrava-se à medida que se aproxima a data de aposentadoria das servidoras e não são disponibilizados substitutos para iniciarem os treinamentos. Dado o nível de detalhes que permeiam cada operação, é necessário um período de treinamento suficiente para que cada novo servidor possa realizar suas atribuições com eficiência e segurança. Ademais, entendemos por bem assinalar a iminente aposentadoria da Assistente Técnica de Promotoria III, Solange Aparecida Marques Tamasco, integrante da Assessoria Jurídica e única responsável pela análise dos processos de Adiantamentos, embora o setor não seja contemplado pela presente auditoria, a atividade desempenhada por esta servidora impacta diretamente o andamento dos trabalhos relacionados a Adiantamentos._x000a_"/>
    <s v="Deste modo, destacamos a necessidade de destinar servidores para que iniciem, tão logo, os treinamentos necessários a permitir uma eficiente transição de atribuições. _x000a_Decerto que o Programa Federativo de Enfrentamento ao Coronavírus – Lei Complementar nº 173/2020, limita a possibilidade de contratação de pessoal até 31 de dezembro de 2021, contudo, ressaltamos o inciso IV do artigo 8º da referida lei complementar, autoriza a admissão ou contratação de pessoal destinada a repor cargos de chefia e a repor as vacâncias de cargos efetivos, previsão que contempla a situação apresentada pela Subárea da Adiantamentos. Gostaríamos de apontar que o Ministério Público possui excelentes indicadores perante os critérios determinados Lei de Responsabilidade Fiscal, no primeiro quadrimestre de 2020, os gastos de Despesas com Pessoal corresponderam a 1,50% da Receita Corrente Líquida, inclusive, em todos os quadrimestres de 2019 estes gastos permaneceram abaixo do limite, fixado em 2%. Diante do exposto, e cientes dos desafios impostos pela atual situação econômica, sugerimos, tão logo seja possível, a disponibilização de servidores aptos a ocuparem os cargos que ficarão vagos por motivo de aposentadoria para que se iniciem os treinamentos necessários a uma boa transição._x000a__x000a_"/>
    <s v="Em &quot;Constatação/ Análise&quot; - onde se lê: &quot;Ademais, entendemos por bem assinalar a iminente aposentadoria da Assistente Técnica de Promotoria III, Solange Aparecida Marques Tamasco, integrante da Assessoria Jurídica e única responsável pela análise dos processos de Adiantamentos,...&quot; - leia se: &quot;Ademais, entendemos por bem assinalar a iminente aposentadoria da Assistente Técnica de Promotoria III, Solange Aparecida Marques Tamasco, integrante da Assessoria Jurídica e única responsável  neste setor pela análise dos processos de Adiantamentos,...&quot;"/>
    <s v="Recomendamos que a subárea Adiantamentos e a Assessoria Jurídica da Diretoria Geral, destine servidores para que iniciem, tão logo, os treinamentos necessários a permitir uma eficiente transição de atribuições e a serem aptos a ocuparem os cargos que ficarão vagos por motivo de aposentadoria."/>
    <x v="9"/>
    <s v="Assessoria Jurídica da Diretoria Geral"/>
    <s v="Os superiores  já foram devidamente informados, quanto a aposentadoria dos servidores  e devido ao distanciamento social devido a COVID-19 este processo de transição esta prejudicado."/>
    <s v="em andamento"/>
    <s v="120 dias"/>
    <s v="revisar providencia"/>
    <s v="A informação colocada em providencia refere-se à uma manifestação. Definir um plano de providencia e prazo para cumprimento. Verificar junto as áreas envolvidas e estabelecer e acompanhar o prazo. "/>
    <s v="Pendentes em observação"/>
    <s v="já foi verificado com o diretor da área que irá providenciar, tão logo a substituição."/>
    <s v="0 dias"/>
    <s v="atendido"/>
    <x v="0"/>
  </r>
  <r>
    <n v="75"/>
    <s v="Subárea de Apoio Técnico I da Área de Contabilidade – Adiantamentos"/>
    <s v="6.8.4.4"/>
    <s v="Quanto à necessidade de atualização da Resolução nº 584/2009"/>
    <s v="Considerando o disposto no tópico anterior, tendo em vista as alterações de procedimento que estão em andamento no setor, faz-se necessário revisar as normas que fundamentam os trabalhos desempenhados no setor."/>
    <s v="Em especial, sugerimos atentar para a necessidade de atualização da Resolução nº 584/2009-PGJ para amoldar-se às novas rotinas de trabalho vigentes no setor."/>
    <s v="ratificado pela unidade"/>
    <s v="Recomendamos à subárea Adiantamentos atentar para a necessidade de atualização da Resolução nº 584/2009-PGJ para amoldar-se às novas rotinas de trabalho vigentes no setor."/>
    <x v="9"/>
    <s v="Assessoria Jurídica da Diretoria Geral"/>
    <s v="Quanto a adequação necessária referente a Ato Normativo 584/2009-PGJ, de 07/04/2009; o assunto foi levado , pela Assistência Técnica-Adiantamento, á Chefe de Gabinete Adminiostrativo para conhecimento e providencias."/>
    <s v="em andamento"/>
    <s v="120 dias"/>
    <s v="revisar providencia prazo"/>
    <s v="Revisar providencia e verificar junto as áreas envolvidas e estabelecer e acompanhar o prazo. "/>
    <s v="Pendentes em observação"/>
    <s v="Quanto a adequação necessária referente a Ato Normativo 584/2009-PGJ, de 07/04/2009; o assunto foi levado , pela Assistência Técnica-Adiantamento, á Chefe de Gabinete Adminiostrativo para conhecimento e providencias."/>
    <s v="0 dias"/>
    <s v="atendido"/>
    <x v="0"/>
  </r>
  <r>
    <n v="76"/>
    <s v="Subárea de Apoio Técnico I da Área de Contabilidade – Adiantamentos"/>
    <s v="6.8.4.1"/>
    <s v="Quanto à visibilidade do Manual de Adiantamentos no Portal do MPSP"/>
    <s v="Foi informado que a subárea possui um Manual para orientar as áreas interessadas a respeito dos pedidos de Adiantamento e que o documento está disponível no site do MPSP, entretanto, após buscas pelo site, não houve êxito em localizá-lo, sendo assim, solicitamos informações por e-mail. O Manual foi localizado somente após instrução da Chefe da Subárea, no seguinte caminho:_x000a_INSTITUCIONAL  DIRETORIA GERAL  FINANÇAS  PROGRAMA DE AUTONOMIA MANUAL DE ORIENTAÇÃO REGIME DE ADIANTAMENTO_x000a_Manual bastante didático que contempla, inclusive, modelos a serem seguidos tanto pelas áreas que solicitam Adiantamentos. Ademais, ressaltamos que o referido documento está em fase de atualização, visto que os procedimentos e documentos utilizados devem ser adaptados ao uso no “SEI”, em decorrência da preponderância dos serviços prestados via teletrabalho._x000a_"/>
    <s v="Convém salientar que um Manual tão bem elaborado e útil às áreas que gerenciam Adiantamentos esteja em área de mais fácil localização no site no MPSP, para que a consulta seja realizada de forma mais ágil. De certo modo, é contraproducente uma área ter que ligar ou mandar e-mail ao setor apenas para conseguir localizar o Manual no site._x000a_Isto posto, recomendamos à área que solicite ao setor responsável pelo Portal do MPSP que, se possível, coloque o Manual de Adiantamentos em local mais acessível ao interessado, na primeira página, ou, se o conteúdo for restrito aos servidores desta Instituição, no Portal da Comunicação da Intranet._x000a_"/>
    <s v="ratificado pela unidade"/>
    <s v="Recomendamos que a subárea Adiantamentos solicite ao setor responsável pelo Portal do MPSP que, se possível, coloque o Manual de Adiantamentos em local mais acessível ao interessado, na primeira página, ou, se o conteúdo for restrito aos servidores desta Instituição, no Portal da Comunicação da Intranet._x000a_"/>
    <x v="9"/>
    <s v="não há"/>
    <s v="Tem em vista a que a primeira página do Portal do MPSP é de acesso ao ao público em geral e, se tartando de assuntos específico  interno sugerimos que o acesso seja feiro através da Intranet, local exclusivo para servidores."/>
    <s v="em andamento"/>
    <s v="120 dias"/>
    <s v="revisar providencia prazo"/>
    <s v="A informação colocada em providencia refere-se à uma manifestação. Revisar um plano de providencia e prazo para cumprimento. Verificar junto as áreas envolvidas e estabelecer e acompanhar o prazo. "/>
    <s v="Pendentes em observação"/>
    <s v="Foi comunicado a diretoria de contabilidade a sugestão do Manual ser acessado via intranet, restando apenas solicitar a área responsável a execução."/>
    <s v="0 dias"/>
    <s v="atendido"/>
    <x v="0"/>
  </r>
  <r>
    <n v="77"/>
    <s v="Subárea de Apoio Técnico I da Área de Contabilidade – Adiantamentos"/>
    <s v="6.8.4.2"/>
    <s v="Quanto a ausência de contato da área na lista telefônica"/>
    <s v="Procedendo-se a consultas no Portal do MPSP, não foi possível localizar o telefone da área na lista telefônica, nem foi possível encontrar e-mail de contato ao buscar informações na aba “Institucional”  “Diretoria-Geral”. De modo geral, há poucas informações a respeito do Centro de Finanças no site em comparação aos dados apresentados em “Recursos Humanos”, por exemplo."/>
    <s v="Considerando a importância de manterem-se as informações de contato atualizadas no Portal do MPSP, ainda mais em momento em que muitos servidores estão trabalhando na modalidade de teletrabalho, recomendamos seja solicitada a inclusão do contado da área na lista telefônica institucional e, caso seja possível, incluir mais informações de contato para o Centro de Finanças e Contabilidade no site."/>
    <s v="ratificado pela unidade"/>
    <s v="Recomendamos que a subárea Adiantamentos solicite a inclusão do contato da área na lista telefônica institucional e, caso seja possível, incluir mais informações de contato para o Centro de Finanças e Contabilidade no site."/>
    <x v="9"/>
    <s v="não há"/>
    <s v="Conforme recomendação solicitaremos a inclusão de contatos telefênicos para SAAT/CFC-Adiantamentos, na lista telefônica, assim que for realizada a mudança do setor para o novo endereço - prédio Santa Lúcia."/>
    <s v="em andamento"/>
    <s v="90 dias"/>
    <s v="ok -  passível de monitoramento"/>
    <s v="ok"/>
    <s v="Ok para monitoramento"/>
    <s v="Conforme recomendação solicitaremos a inclusão de contatos telefônicos para SAAT/CFC-Adiantamentos, na lista telefônica, assim que for realizada a mudança do setor para o novo endereço - prédio Santa Lúcia, em breve"/>
    <s v="0 dias"/>
    <s v="atendido"/>
    <x v="0"/>
  </r>
  <r>
    <n v="78"/>
    <s v="Subárea de Utilidade Pública"/>
    <s v="6.4.4.3"/>
    <s v="Quanto às Resoluções e Atos Normativos"/>
    <s v="A Subárea de Utilidade Pública informou a respeito da existência de oportunidades de melhoria em normativos que permeiam atividades da unidade, para aprimoramento do conteúdo destes documentos, de modo a adequá-los ao cenário atual. (maiores detalhes no item do Relatório)"/>
    <s v="Adicionalmente, a subárea sugere a criação de um normativo acerca dos contratos de locação/condomínio por parte do MPSP, de modo a padronizá-los e otimizar o fluxo de pagamento do processo. Portanto, recomenda-se o encaminhamento de proposta atualizada de adequação do rol de normativos citados e já analisados pela unidade, para aprovação da Diretoria-Geral."/>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Recomenda-se à subárea de Utilidade Pública o encaminhamento de proposta atualizada de adequação do rol de normativos citados e já analisados pela unidade, para aprovação da Diretoria-Geral."/>
    <x v="10"/>
    <s v="não há"/>
    <s v="A atualização do ato 54/95 está atrelada à proposta de implementação do sistema de gestão de telecomunicações, que está em fase final de desenvolvimento para encaminhamento. "/>
    <s v="em andamento"/>
    <s v="90 dias"/>
    <s v="ok -  passível de monitoramento"/>
    <s v="ok"/>
    <s v="Ok para monitoramento"/>
    <s v="Elaborada proposta de aquisição não onerosa de sistema de gestão de telecomunicações,_x000a_tornando desnecessário o controle de ligações por parte de cada promotoria, que demanda horas de_x000a_trabalho dos responsáveis pelas linhas telefônicas e resulta no envio de milhares de relatórios anuais, os quais_x000a_não geram qualquer benefício direto aos cofres do Ministério Público."/>
    <s v="0 dias"/>
    <s v="atendido"/>
    <x v="0"/>
  </r>
  <r>
    <n v="79"/>
    <s v="Subárea de Utilidade Pública"/>
    <s v="6.4.4.7.4"/>
    <s v="Quanto aos fluxos de processo - Quanto ao Processo de pagamento de contas de utilidade "/>
    <s v="Refere-se ao processo de pagamento das contas de água encanada, energia elétrica, telefonia fixa, gás encanado e taxas condominiais.  A entrada de dados do processo se dá por meio de contas físicas (via correio) ou enviadas para o endereço eletrônico, dependendo da localidade e da companhia envolvida. Para evitar atrasos no pagamento da conta, a Subárea de Utilidade Pública entra em contato com a empresa antes da data de vencimento ou entra no site para gerar 2ª via das faturas. A Subárea de Utilidade Pública elaborou proposta de “Diversificação da Matriz Energética”, por meio do uso de energia fotovoltaica (conversão direta de luz solar em eletricidade), apresentando os valores de investimento e benefícios para a instituição, caso fosse implantada. "/>
    <s v="Propõe-se, portanto, que seja formalmente apresentado o projeto “Diversificação da Matriz Energética” para apreciação da Diretoria-Geral, de autoria da Subárea de Utilidade Pública. Estudar a viabilidade de negociar com as empresas contratadas para obter as contas apenas por meio digital.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i)Recomendamos à subárea de Utilidade Pública, que seja formalmente apresentado o projeto “Diversificação da Matriz Energética” para apreciação da Diretoria-Geral;_x000a__x000a_ii)Recomenda-se à subárea de Utilidade Pública estudar a viabilidade de negociar com as empresas contratadas para obter as contas apenas por meio digital; _x000a__x000a_iii) Recomenda-se à subárea de Utilidade Pública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
    <x v="10"/>
    <s v="Diretor-Geral"/>
    <s v="A proposta de diversificação da matriz energética está sendo atualizada, e será apresentada à Diretoria Geral no início de 2021. Os contatos com as empresas para apresentação de faturas digitais já foi realizados e será mantido nos casos em que a situação ainda não foi solucionada. Já a proposta de padronização contratual está em fase inicial de desenvolvimento, com a análise dos contratos e avaliação de impactos da padronização."/>
    <s v="em andamento"/>
    <s v="90 dias"/>
    <s v="ok -  passível de monitoramento"/>
    <s v="ok"/>
    <s v="Ok para monitoramento"/>
    <s v="Informamos que o projeto &quot;6.4.4.7.4 - Diversificação da matriz energética&quot; foi descontinuado no setor"/>
    <s v="0 dias"/>
    <s v="atendido"/>
    <x v="0"/>
  </r>
  <r>
    <n v="80"/>
    <s v="Subárea de Utilidade Pública"/>
    <s v="6.4.4.2.1"/>
    <s v="Quanto ao Manual de “Solicitação de Reembolso de Livros”"/>
    <s v="Em se tratando do Manual de “Solicitação de Reembolso de Livros”, foi informado que o documento é disponibilizado por e-mail. Analisando o conteúdo deste documento, verifica-se a orientação de procurar suporte do Centro de Tecnologia da Informação e Comunicação (CTIC) em caso de problema técnico ao navegar no Sistema de Auxílio-Livro. Ademais, tanto a requisição de reembolso preenchida no próprio sistema quanto as notas fiscais de aquisição dos livros devem ser enviadas para o endereço eletrônico da subárea (cfc_utilidadepublica@mpsp.mp.br). Identificou-se ainda a informação de que “não havendo protocolo físico a confirmação de leitura corresponderá ao protocolo de solicitação”, em referência ao procedimento de envio da requisição e notas fiscais dos membros à Subárea, desde que habilitada a opção de leitura desta mensagem de envio."/>
    <s v="Pelo exposto, recomenda-se publicar/divulgar este Manual na intranet (Portal MPSP). Incluir link de acesso no manual, para suporte técnico do Centro de Tecnologia da Informação e Comunicação (CTIC), de modo a facilitar a navegabilidade do usuário.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
    <s v="ratificado pela unidade"/>
    <s v="i)Recomenda-se à subárea de Utilidade Pública publicar/divulgar Manual de “Solicitação de Reembolso de Livros” na intranet (Portal MPSP). Incluir link de acesso no manual, para suporte técnico do Centro de Tecnologia da Informação e Comunicação (CTIC), de modo a facilitar a navegabilidade do usuário;_x000a_ _x000a_ii)Recomenda-se à subárea de Utilidade Pública junto ao CTIC,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
    <x v="10"/>
    <s v="CTIC"/>
    <s v="Foi aprovada pela Diretoria Geral a proposta de implementação da biblioteca digital, o que mudará completamente a dinâmica de reembolso de livros, que passará a ser atribuição de outra área. No entanto, permanecemos dando suporte às outras áreas para desenvolvimento de novo manual."/>
    <s v="atendido"/>
    <s v="0 dias"/>
    <s v="ok - nota técnica"/>
    <s v="*Nota tecnica: Formalização e atestado quanto à providência tomada. (O que se alterou?/ Como foi realizada a mudança?/ Quando?)"/>
    <s v="Atendidos pendente de *N.T."/>
    <s v="Proposta já foi encaminhada à Diretoria Geral e nova Resolução já foi analisada pela Sub_x000a_Procuradoria Jurídica, que deu aval. Processo já está na SOC para reserva de recursos. Aguardando finalização do item 6.4.4.7.2 que possivelmente será de responsabilidade da Biblioteca."/>
    <s v="0 dias"/>
    <s v="atendido"/>
    <x v="0"/>
  </r>
  <r>
    <n v="81"/>
    <s v="Subárea de Utilidade Pública"/>
    <s v="6.4.4.4"/>
    <s v="Quanto à Utilização de Sistemas, Controles e outras Ferramentas"/>
    <s v="A Subárea informou que pretende utilizar os aplicativos da nuvem Flow (atual Power Automate) e Power B.I. da Microsoft, e que necessita passar por capacitação/atualização para adotá-los em suas rotinas. Notadamente, foi informado ainda que o Sistema de Auxílio-Livros precisa de atualização. Ademais, após análise da lista de usuários com acesso à Unidade SEI da Subárea de Utilidade Pública (denominada “Utilidade_Pública”) em 26/06/2020, foi constatada a existência de servidora aposentada."/>
    <s v="Pelo exposto, recomenda-se solicitar formalmente ao Centro de Tecnologia e Informação (CTIC) a possibilidade de oferecer treinamentos de capacitação em ferramentas da nuvem (cursos presenciais ou online), indicando materiais de apoio e pessoas-chave da instituição ou da Microsoft como suporte técnico. Ademais, propor formalmente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 Com relação à Unidade SEI,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
    <s v="ratificado pela unidade"/>
    <s v="i)Recomenda-se à subárea de Utilidade Pública solicitar formalmente ao Centro de Tecnologia e Informação (CTIC) a possibilidade de oferecer treinamentos de capacitação em ferramentas da nuvem (cursos presenciais ou online), indicando materiais de apoio e pessoas-chave da instituição ou da Microsoft como suporte técnico;_x000a__x000a_ii)Recomendamos à subárea de Utilidade Pública propor formalmente ao CTIC,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_x000a__x000a_iii)Com relação à Unidade SEI, recomendamos à subárea de Utilidade Pública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
    <x v="10"/>
    <s v="CTIC"/>
    <s v="Manual em atualização. Sistema de livros será atualizado em razão da mudança da dinâmica do processo de reembolso."/>
    <s v="atendido"/>
    <s v="0 dias"/>
    <s v="ok - nota técnica"/>
    <s v="*Nota tecnica: Formalização e atestado quanto à providência tomada. (O que se alterou?/ Como foi realizada a mudança?/ Quando?)"/>
    <s v="Atendidos pendente de *N.T."/>
    <s v="Manual em atualização. Sistema de livros será atualizado em razão da mudança da dinâmica do processo de reembolso."/>
    <s v="0 dias"/>
    <s v="atendido"/>
    <x v="0"/>
  </r>
  <r>
    <n v="82"/>
    <s v="Subárea de Utilidade Pública"/>
    <s v="6.4.4.5"/>
    <s v="Quanto aos Relatórios Operacionais e/ou Gerenciais emitidos"/>
    <s v="Em entrevista realizada com a Subárea de Utilidade Pública em 15/07/2020, foi levantada a importância de haver uma base de dados compartilhada entre as unidades administrativas envolvidas em gestão de aquisições e contratos. Esta base de dados forneceria subsídios para rotinas financeiras (por exemplo, informações atualizadas sobre a ocupação de salas como parâmetro de comparativo do valor das contas de energia elétrica, água e telefonia recebidas no mês) e contribuiria para a emissão de relatórios de indicadores."/>
    <s v="Recomenda-se, portanto, avaliar a implantação de um projeto para a formação de uma base de dados, formad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Recomendamos à subárea de Utilidade Pública encaminhar novamente o projeto ao Diretor-Geral, para a implantação da formação de uma base de dados, compost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
    <x v="10"/>
    <s v="não há"/>
    <s v="Solicitação já realizada."/>
    <s v="atendido"/>
    <s v="0 dias"/>
    <s v="ok - nota técnica"/>
    <s v="*Nota tecnica: Formalização e atestado quanto à providência tomada. (O que se alterou?/ Como foi realizada a mudança?/ Quando?)"/>
    <s v="Atendidos pendente de *N.T."/>
    <s v="Foi criada uma base de dados unificada, ainda de forma bastante amadora e embrionária, mas_x000a_que pode servir de protótipo para uma base mais robusta. É fundamental, no entanto, focar na segurança da_x000a_informação, já que mais de uma vez as informações inseridas e encaminhadas por esta subárea foram_x000a_alteradas ou excluídas sem qualquer justificativa aparente, só sendo possível a constatação da alteração após_x000a_auditoria manual dos valores individuais, gerando retrabalho e insegurança quanto às informações e relatórios_x000a_de inteligência. É sempre importante ressaltar que toda a lógica computacional se baseia nas informações_x000a_inseridas no sistema, e não há BI que elabore relatório correto com informações incorretas."/>
    <s v="0 dias"/>
    <s v="atendido"/>
    <x v="0"/>
  </r>
  <r>
    <n v="83"/>
    <s v="Subárea de Utilidade Pública"/>
    <s v="6.4.4.7.1"/>
    <s v="Quanto aos fluxos de processo - Quanto ao Processo de Rateio"/>
    <s v="O processo de Rateio está em revisão devido à assinatura de novo termo de convênio entre MPSP e TJSP, apresentando redução do número de etapas com relação ao fluxo anterior (não haverá mais participação das Promotorias de Justiça e das Diretorias Regionais) e consequentemente redução de custos operacionais  (Vide Fluxo “Processo de Reembolso de Rateio de Despesas de Utilidade Pública - Água, Esgoto e Energia Elétrica”). "/>
    <s v="Por essa razão, recomenda-se avaliar o estabelecimento de novas atividades de controle para o fluxo que vem sendo redesenhado, de modo a mitigar riscos inerentes ao processo. Sugere-se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
    <s v="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_x000a_O novo processo possui fluxo definido, tramitando no Centro de Finanças e Contabilidade por: SAAT Utilidade Pública, Corpo de Apoio Técnico da Diretoria de Contabilidade e SAAT de Programação Financeira e Pagamentos, que devem fazer suas respectivas verificações para garantir a integridade e a correção dos pagamentos realizados."/>
    <s v="i)Recomenda-se à subárea de Utilidade Pública avaliar o estabelecimento de novas atividades de controle para o fluxo que vem sendo redesenhado, de modo a mitigar riscos inerentes ao processo; _x000a__x000a_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_x000a__x000a_iii)A subárea de Utilidade Pública recomenda ao Diretor-Geral junto as áreas competentes, iniciar desde já as tratativas para a prorrogação do convêncio de rateio por mais 5 anos, tendo em vista o vencimento no final deste ano 2020."/>
    <x v="10"/>
    <s v="Diretor-Geral"/>
    <s v="Convênio aditado e renovação encaminhada."/>
    <s v="atendido"/>
    <s v="0 dias"/>
    <s v="ok - nota técnica"/>
    <s v="*Nota tecnica: Formalização e atestado quanto à providência tomada. (O que se alterou?/ Como foi realizada a mudança?/ Quando?)"/>
    <s v="Atendidos pendente de *N.T."/>
    <s v="Foram estruturados novos processos de verificação das faturas pagas, gerando maior_x000a_confiabilidade das informações e redução de riscos de pagamentos em duplicidade. Proposta de renovação_x000a_foi desenvolvida e aprovada pela Diretoria Geral, estando pendente de aprovação por parte do Tribunal de_x000a_Justiça e de assinatura do novo termo."/>
    <s v="0 dias"/>
    <s v="atendido"/>
    <x v="0"/>
  </r>
  <r>
    <n v="84"/>
    <s v="Subárea de Utilidade Pública"/>
    <s v="6.4.4.7.2"/>
    <s v="Quanto aos fluxos de processo - Quanto ao Processo de Auxílio-Livro"/>
    <s v="Refere-se ao reembolso do valor dispendido com livros jurídicos pelos membros do MPSP. Atualmente o valor-limite é de R$ 1.650,00 ao ano (aquisições entre março a outubro). Este processo é de responsabilidade da unidade, apesar de não fazer parte do rol de utilidades, como água, luz, telefonia, gás encanado e condomínio. (Vide Fluxo “Auxílio-Livro”). Apresenta duplicidade na entrada de dados, sendo o requerimento inserido no sistema de Auxílio-Livro e posteriormente encaminhado por e-mail, juntamente com a(s) nota(s) fiscal(is) de compra (antes do período de quarentena era por protocolo físico). O processo será aberto no Sistema Eletrônico de Informações (SEI), nos casos em que seja feito o indeferimento ou indeferimento parcial por parte do Diretor Geral (por exemplo, quando extrapolar valor máximo no exercício). Nos casos gerais, após a verificação dos documentos, é criada uma pasta na nuvem com todos os documentos de cada pedido. Os dados são inseridos no banco de dados de controle de pagamentos, mantido pela Utilidade Pública em planilha de Excel. Periodicamente, a Subárea de Utilidade Pública consolida os pedidos de reembolso em uma lista de pagamentos, e esta é objeto de inclusão em processo SEI. "/>
    <s v="Dessa forma, recomenda-se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 Caso seja decidido realmente permanecer com o processo de reembolso descrito e não aprovar a proposta apresentada pela Subárea de Utilidade Públic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_x000a__x000a_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x v="10"/>
    <s v="Diretor-Geral"/>
    <s v="Proposta aprovada."/>
    <s v="atendido"/>
    <s v="0 dias"/>
    <s v="ok - nota técnica"/>
    <s v="*Nota tecnica: Formalização e atestado quanto à providência tomada. (O que se alterou?/ Como foi realizada a mudança?/ Quando?)"/>
    <s v="Atendidos pendente de *N.T."/>
    <s v="Foi realizada reunião com o Excelentíssimo Senhor Diretor-Geral ficando acertado que o procedimento será nos moldes do sistema de auxilio saúde, porém ainda não foi implementado pelo CTIC. Esse fluxo será atribuição da Biblioteca, conforme Resolução nº 1300/2021."/>
    <s v="0 dias"/>
    <s v="atendido"/>
    <x v="0"/>
  </r>
  <r>
    <n v="85"/>
    <s v="Subárea de Utilidade Pública"/>
    <s v="6.4.4.7.3"/>
    <s v="Quanto aos fluxos de processo - Quanto ao Processo de pagamento de ligações interurbanas"/>
    <s v="Refere-se ao processo de pagamento dos Relatórios de Interurbanos das Unidades do MPSP, conforme Resolução n. 054/95. Estabelece que mantenham controle de registro de ligações interurbanas (“Relação de Ligações Interurbanas”), e ao final de cada mês deverão ser preenchidas e assinadas pelos responsáveis pelas linhas telefônicas, sendo encaminhadas à Diretoria do Centro de Finanças e Contabilidade (Subárea de Utilidade Pública). Foi informada a existência de múltiplas entradas desse processo: remessa física algumas vezes via Protocolo-Geral, ou pelo Expediente CFC ou, na maioria das vezes, servidores das Promotorias de Justiça que se dirigem diretamente à Subárea de Utilidade Pública, ou até mesmo por e-mail para esta unidade administrativa. Além disso, há volume expressivo de documentos “Relação de Ligações Interurbanas” sendo encaminhados, contendo a informação de que não houve ligações dessa natureza, culminando o arquivamento desses protocolos após recebimento e verificação do conteúdo pela Subárea de Utilidade Pública. De acordo com as informações da unidade, não há um processo para o caso de um relatório apresentar ligações interurbanas em valor superior a 60 reais, já que isso nunca ocorreu. Em função desse panorama, foi desenhado o fluxo que se desenvolveria caso tivesse alguma ocorrência (Vide fluxo “Processo de Pagamento de Ligações Interurbanas das Unidades do MPSP”). Foi relatada, em entrevista realizada no dia 15/07/2020, a existência de custo fixo de linhas telefônicas sem respectivo consumo mensal, bem como a dificuldade de análise/acompanhamento dos custos gerais devido ao diferente número de companhias telefônicas contratadas pela instituição (varia de acordo com a localidade). "/>
    <s v="A Subárea propõe a revogação do normativo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Tendo em vista o cenário atual, com a utilização de novos recursos de comunicação como o Microsoft Teams, e de outras ferramentas, recomenda-se apresentar formalmente as propostas apresentadas pela Subárea de Utilidade Pública ao Diretor-Geral para análise.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
    <s v="Informamos que os projetos mencionados já foram enviados para análise da Diretoria Geral, mas ainda não houve manifestação sobre as propostas. Desta forma, permanecemos no aguardo de liberação para implementação das iniciativas ou de estudos complementares, conforme entenderem mais adequado a cada caso."/>
    <s v="i) Recomenda-se à subárea de Utilidade Pública encaminhar a proposta ao Diretor-Geral da revogação da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_x000a__x000a_ii)Tendo em vista o cenário atual, com a utilização de novos recursos de comunicação como o Microsoft Teams, e de outras ferramentas, recomenda-se à subárea de Utilidade Pública apresentar formalmente as propostas apresentadas ao Diretor-Geral para análise;_x000a__x000a_iii) Recomendamos à subárea de Utilidade Pública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
    <x v="10"/>
    <s v="Diretor-Geral"/>
    <s v="Proposta em desenvolvimento"/>
    <s v="atendido"/>
    <s v="90 dias"/>
    <s v="revisar situação atual"/>
    <s v="Revisar plano de providencia e prazo para cumprimento. Verificar junto as áreas envolvidas e estabelecer e acompanhar o prazo. "/>
    <s v="Pendentes em observação"/>
    <s v="A Subárea de Telefonia encaminhou a Diretoria-Geral proposta de sistema de telefonia, estando em análise pelo Excelentíssimo Senhor Diretor-Geral."/>
    <s v="0 dias"/>
    <s v="atendido"/>
    <x v="0"/>
  </r>
  <r>
    <n v="86"/>
    <s v="Subárea de Utilidade Pública"/>
    <s v="6.4.4.6"/>
    <s v="Relativas às Tabelas Taxonômicas do CNMP"/>
    <s v="No momento, as Tabelas Taxonômicas do CNMP estão sendo aplicadas nos procedimentos relativos à Utilidade Pública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s v="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 Ademais, incluir no Sistema SEI o assunto referente ao pagamento de condomínio, após análise conjunta entre a Subárea de Utilidade Pública, Gestão Documental e Centro de Gestão Estratégica."/>
    <s v="ratificado pela unidade"/>
    <s v="i)Recomenda-se à subárea de Utilidade Pública junto ao CTIC realizar treinamentos sobre as Tabelas Taxonômicas do CNMP para capacitação dos integrantes; _x000a__x000a_ii)Recomendamos à subárea de Utilidade Pública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_x000a__x000a_iii)Recomendamos à subárea de Utilidade Pública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_x000a__x000a_iv)Recomendamos à subárea de Utilidade Pública incluir no Sistema SEI o assunto referente ao pagamento de condomínio, após análise conjunta entre a Subárea de Utilidade Pública, Gestão Documental e Centro de Gestão Estratégica."/>
    <x v="10"/>
    <s v="i)CTIC_x000a__x000a_ii)Gestão Documental"/>
    <s v="Aguardando manifestação da Gestão Documental"/>
    <s v="não foi respondido"/>
    <s v="não foi respondido"/>
    <s v="revisar providencia e prazo"/>
    <s v="Revisar plano de providencia, definir situação atual e prazo para cumprimento. Verificar junto as áreas envolvidas e estabelecer e acompanhar o prazo. "/>
    <s v="Pendentes em observação"/>
    <s v="O funcionário Vinícius Leonardo Loureiro Morrone realizou o curso de tabelas taxonômicas do_x000a_CNMP e tem orientado os colegas com relação ao uso. Há previsão para que os demais servidores da área_x000a_realizem o curso no ano de 2021."/>
    <s v="0 dias"/>
    <s v="atendido"/>
    <x v="0"/>
  </r>
  <r>
    <n v="87"/>
    <s v="Subárea de Utilidade Pública"/>
    <s v="6.4.4.1"/>
    <s v="Quanto ao Teletrabalho"/>
    <s v="Em razão da pandemia, em caráter de excepcionalidade, os integrantes puderam realizar teletrabalho."/>
    <s v="Portanto, recomenda-se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s v="Informamos ainda que esta Subárea conta atualmente apenas com três oficiais de promotoria, sendo um deles o chefe e outro o substituto, trabalhando com pessoal reduzido, o que vem sendo possível apenas em razão da atual rotina de trabalho remoto, que ampliou sensivelmente a produtividade do trabalho e a eficiência dos servidores."/>
    <s v="Recomenda-se à subárea de Utilidade Pública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x v="10"/>
    <s v="Diretoria do CFC"/>
    <s v="Escala de trabalho presencial em análise"/>
    <s v="em andamento"/>
    <s v="não foi respondido"/>
    <s v="definir providencia e prazo"/>
    <s v="A informação colocada em providencia refere-se à uma manifestação. Revisar plano de providencia e prazo para cumprimento. Verificar junto as áreas envolvidas e estabelecer e acompanhar o prazo. "/>
    <s v="Pendentes em observação"/>
    <s v="Com os Processos da Subárea digitalizados, foi possível estruturar uma lógica de trabalho remoto que não gerasse prejuízo à produtividade e à qualidade da entrega. Foi estruturada uma escala de trabalho presencial, considerando que ainda existem empresas que não tem informatização quanto as faturas em bloco; dessa forma, ainda chegam diversas faturas em papel."/>
    <s v="0 dias"/>
    <s v="atendido"/>
    <x v="0"/>
  </r>
  <r>
    <n v="88"/>
    <s v="Subárea de Utilidade Pública"/>
    <s v="6.4.4.2.2"/>
    <s v="Quanto ao Manual de “Procedimentos Internos”"/>
    <s v="O Manual de Procedimentos Internos, revisado em julho de 2020, detalha as atividades realizadas pela subárea atualmente, com exceção das atividades de rateio que se encontram em processo de modificação, devido ao novo acordo de convênio com o Tribunal de Justiça de São Paulo em meados de julho/agosto de 2020. O documento descreve inclusive a informação: “O processo de rateio está sendo reestruturado, motivo pelo qual não foram inseridas informações sobre o processo no presente manual”. O Manual em questão, enviado em 14 de julho de 2020, poderia apresentar os registros da data de elaboração, o número da versão e os responsáveis pela elaboração e revisão do documento, viabilizando os futuros processos de revisão de modo mais eficiente."/>
    <s v="Por esse motivo, propõe-se instituir o controle de revisão de manuais internos e a sua periodicidade no Manual de Procedimentos Internos, incluindo datas e responsáveis pela revisão e aprovação. Publicar/divulgar o Manual mais recente para os componentes da Subárea e para a Diretoria do Centro de Finanças e Contabilidade, bem como estabelecer o canal de divulgação oficial de informações da subárea para continuidade de negócios."/>
    <s v="Informamos que já houve assinatura do aditamento do convênio de rateio, cuja validade é apenas até o final deste ano, sendo recomendável iniciar desde já as tratativas para a prorrogação do acordo por período de, no mínimo, mais 5 anos, sendo indicado, no entanto, que o acordo seja mais longo, considerando suas características. "/>
    <s v="i)Recomendamos à subárea de Utilidade Pública instituir o controle de revisão de manuais internos e a sua periodicidade no Manual de Procedimentos Internos, incluindo datas e responsáveis pela revisão e aprovação;_x000a__x000a_ii)Recomendamos à subárea de Utilidade Pública publicar/divulgar o Manual de Procedimentos Internos mais recente para os componentes da Subárea e para a Diretoria do Centro de Finanças e Contabilidade, bem como estabelecer o canal de divulgação oficial de informações da subárea para continuidade de negócios."/>
    <x v="10"/>
    <s v="não há"/>
    <s v="Manual sendo atualizado, deverá ser divulgado no início do próximo ano."/>
    <s v="em andamento"/>
    <s v="60 dias"/>
    <s v="ok -  passível de monitoramento"/>
    <s v="ok"/>
    <s v="Ok para monitoramento"/>
    <s v="Devido as diversas atualizações do Setor, estamos no aguardo de definicões para finalizarmos o manual."/>
    <s v="0 dias"/>
    <s v="atendido"/>
    <x v="0"/>
  </r>
  <r>
    <n v="89"/>
    <s v="Subárea de Apoio Administrativo – Expediente"/>
    <s v="6.1.4.3 "/>
    <s v="Relativas à Utilização de Sistemas, Controle e outras Ferramentas "/>
    <s v="Após análise da lista de usuários com acesso à Unidade SEI da Subárea de Expediente CFC (denominada “CFC_Expediente”) em 26/06/2020, foi constatada a existência de integrantes de outras unidades administrativas e de servidora aposentada. Em entrevista realizada com os integrantes da Subárea, no dia 21/07/2020, relatou-se a necessidade de treinamento para melhor utilização das funcionalidades do Sistema SEI, que vem sendo adotado de forma mais intensiva a partir da quarentena, em função da pandemia do novo coronavírus."/>
    <s v="Em termos de recomendação de melhoria, sugere-se realizar periodicamente a revisão de acessos dos usuários nos sistemas utilizados pelo Expediente CFC e no seu e-mail corporativo,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Solicitar ainda realização de treinamento das funcionalidades do Sistema SEI para a Subárea."/>
    <s v="ratificado pela unidade"/>
    <s v="i)Recomendamos à subárea Expediente realizar periodicamente a revisão de acessos dos usuários nos sistemas utilizados e no seu e-mail corporativo, sempre que houver mudança no quadro de colaboradores;_x000a__x000a_ii)Recomendamos à subárea Expedient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_x000a__x000a_iii)Recomendamos à subárea Expediente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_x000a__x000a_iv)Recomendamos à subárea Expediente solicitar a realização de treinamento das funcionalidades do Sistema SEI para a Subárea."/>
    <x v="11"/>
    <s v="não há"/>
    <s v="i) Atualizados; ii) incluido; iii) Está sendo avaliado jundo ao CTIC                                                                           "/>
    <s v="i)atendido_x000a__x000a_ii)atendido_x000a__x000a_iii)a começar_x000a__x000a_iv)não respondido"/>
    <s v="i)0 dias_x000a__x000a_ii)0 dias_x000a__x000a_iii)120 dias_x000a__x000a_iv)não respondido"/>
    <s v="i) ok - nota tecnica_x000a__x000a_ii)ok - nota tecnica_x000a__x000a_iii)revisar prazo_x000a__x000a_iv)não respondido"/>
    <s v="i e ii)*Nota tecnica: Formalização e atestado quanto à providência tomada. (O que se alterou?/ Como foi realizada a mudança?/ Quando?)_x000a__x000a_iii)Definir um plano de providencia e revisar prazo para cumprimento. Verificar junto as áreas envolvidas e estabelecer e acompanhar o prazo._x000a__x000a_iv) pendente"/>
    <s v="Respondido parcialmente"/>
    <s v="i)Já foi atualizado e solicitado ao CTIC um novo email corporativo;_x000a_ii)Foi incluído no Manual de Procedimento as atividades de revisão de acesso aos sistemas e email;_x000a_iii)irá verificar com o CTIC, encaminhando email junto ao item i_x000a_iv)os servidores da subárea já se inscreveram no curso oferecido pela Escola a respeito da ferramenta"/>
    <s v="0 dias"/>
    <s v="atendido"/>
    <x v="0"/>
  </r>
  <r>
    <n v="90"/>
    <s v="Subárea de Apoio Administrativo – Expediente"/>
    <s v="6.1.4.5"/>
    <s v="Relativas às Resoluções e Atos Normativos relacionados às atribuições da Subárea de Expediente"/>
    <s v="Em entrevista realizada em 21/07/2020, com a Subárea de Expediente do CFC, foi levantada a necessidade de instituir um normativo, que defina questões como a padronização das rotinas que, com a pandemia, acabaram agregando o uso de mais de uma ferramenta simultaneamente (SISMP Contratos, Sistema SEI e Protocolo Geral) e consequentemente exigiria maior tempo para atualizar e/ou localizar um processo/documento, já que se trata de três plataformas diferentes."/>
    <s v="Dessa maneira, sugere-s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 definir quai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 Após tais definições, sugere-se ainda criar listas de checagem digitais (em Excel, por exemplo), substituindo as listas em papel, para cada tipo de entrada física ou digital. Caso seja digital, importante especificar em qual sistema foi incluído o documento."/>
    <s v="ratificado pela unidade"/>
    <s v="i)Recomendamos à subárea Expedient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_x000a__x000a_ii)Recomenda-se à subárea Expediente definir quais sistema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_x000a__x000a_iii)Recomenda-se à subárea Expediente criar listas de checagem digitais (em Excel, por exemplo), substituindo as listas em papel, para cada tipo de entrada física ou digital. Caso seja digital, importante especificar em qual sistema foi incluído o documento."/>
    <x v="11"/>
    <s v="não há"/>
    <s v="i) não respondido_x000a__x000a_ii e iii)Está sendo realizado multirão para digitalização de todos os Processos, devolvendo as vias fisícas para às Áreas.   Com ituito de centralizar o tramite dos processos em meios digitais.                                                                      "/>
    <s v="i)não respondido_x000a__x000a_ii e iii)em andamento"/>
    <s v="i)não respondido_x000a__x000a_ii e iii)120 dias"/>
    <s v="i)não respondido_x000a__x000a_ii)não respondido_x000a__x000a_iii)não respondido"/>
    <s v="A informação colocada em providencia refere-se à uma manifestação. Revisar plano de providencia e prazo para cumprimento de cada item recomendado."/>
    <s v="Respondido parcialmente"/>
    <s v="i, ii e iii - vai detalhar e inserir este item no relatório de atividades do setor, todas as mudanças que ocorreram no setor e estão sendo alteradas conforme as adaptações dos setores quanto ao meio digital e a realidade de trabalho; OK Revisado_x000a_"/>
    <s v="0 dias"/>
    <s v="atendido"/>
    <x v="0"/>
  </r>
  <r>
    <n v="91"/>
    <s v="Subárea de Apoio Administrativo – Expediente"/>
    <s v="6.1.4.4"/>
    <s v="Relativas aos Manuais de Procedimentos e aos Relatórios Operacionais e/ou Gerenciais emitido"/>
    <s v="não há"/>
    <s v="Recomenda-s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 Sobre os relatórios,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 e por fim, avaliar se teriam informações restritas da Subárea, em seus relatórios, apenas ao público interno do MPSP, e caso tenham, que seja necessário efetuar login e senha para acessar tais documentos no Portal."/>
    <s v="ratificado pela unidade"/>
    <s v="i)Recomenda-se à subárea Expedient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_x000a__x000a_ii)Sobre os relatórios, recomendamos à subárea Expediente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_x000a__x000a_iii)Recomendamos à subárea Expediente avaliar se teriam informações restritas da Subárea, em seus relatórios, apenas ao público interno do MPSP, e caso tenham, que seja necessário efetuar login e senha para acessar tais documentos no Portal."/>
    <x v="11"/>
    <s v="Diretoria do CFC"/>
    <s v="i)O manual de procedimento da Área já existe, ele preriodicamente atualizado e a produtividade da Área e controlada pelo atraves MPSP/Produz._x000a__x000a_Ii)não respondido"/>
    <s v="i)atendido_x000a__x000a_ii)não respondido"/>
    <s v="i)0 dias_x000a__x000a_ii)não respondido"/>
    <s v="revisar prazo ou situação atual"/>
    <s v="i)*Nota tecnica: Formalização e atestado quanto à providência tomada. (O que se alterou?/ Como foi realizada a mudança?/ Quando?)_x000a__x000a_ii)Definir um plano de providencia e prazo para cumprimento. Verificar junto as áreas envolvidas e estabelecer e acompanhar o prazo."/>
    <s v="Pendentes em observação"/>
    <s v="i)o Manual está em estudo para padronizar o formato com o dos demais setores do Centro de Finanças e Contabilidade, sendo anualmente atualizadas e revisadas. Buscar detalhar passo-a-passo as rotinas, em linguagem simples e acessível, levando em consideração às novas atividades e ferramentas, como o Sistema SEI;_x000a_ii)realizará um estudo das atividades realizadas no setor para parametrizar com o que é solicitada no MPSP - Produz;_x000a_iii)no setor não há tipos de relatórios a ser publicado;"/>
    <s v="0 dias"/>
    <s v="atendido"/>
    <x v="0"/>
  </r>
  <r>
    <n v="92"/>
    <s v="Subárea de Apoio Administrativo – Expediente"/>
    <s v="6.1.4.1"/>
    <s v="Quanto às atribuições da Subárea e dos servidores"/>
    <s v="Foi encaminhado o rol de atribuições da Subárea de Expediente, bem como a lista de atribuições por servidor lotado na unidade. Verificou-se que as atribuições possuem enfoque em processos físicos e na atualização do Sistema SISMP Contratos."/>
    <s v="Recomenda-se revisar e atualizar, dentro do novo panorama digital, (incluindo o Sistema SEI e novas adequações), as funções/atribuições dos integrantes que podem ser substituídas no rol da Subárea. Sugere-se, por exemplo, a digitalização de documentos físicos e a estruturação de arquivos digitais, o que viabilizaria as rotinas de teletrabalho de todo o Centro de Finanças e Contabilidad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
    <s v="Em &quot;Constatação/ Análise&quot;,  acrescentamos que além dos serviços relacionados no item acima executamos o cadastramento de todas as correspondências que chegam neste Expediente no sistema SIS/MP._x000a_Informamos ainda, que foi atualizado na data de 20/08/20, o cadastro dos usuários no SEI."/>
    <s v="i)Recomenda-se à subárea Expediente revisar e atualizar, dentro do novo panorama digital, (incluindo o Sistema SEI e novas adequações), as funções/atribuições dos integrantes que podem ser substituídas no rol da Subárea;  _x000a__x000a_ii)Recomendamos à subárea Expediente a digitalização de documentos físicos e a estruturação de arquivos digitais, o que viabilizaria as rotinas de teletrabalho de todo o Centro de Finanças e Contabilidade;_x000a__x000a_iii)Recomendamos à subárea Expedient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
    <x v="11"/>
    <s v="não há"/>
    <s v="Os Processos estão sendo digitalizados, e as tarefas da Área estão sendo adaptadas a nova realidade digital"/>
    <s v="atendido"/>
    <s v="120 dias"/>
    <s v="revisar prazo ou situação atual"/>
    <s v="A informação colocada em providencia refere-se à uma manifestação. Revisar plano de providencia e prazo para cumprimento de cada item recomendado."/>
    <s v="Pendentes em observação"/>
    <s v="i) explicará a estrutura atual e a forma que está distribuida;_x000a_ii) já esta sendo realizado;_x000a_iii)atende as Resoluções e está definido"/>
    <s v="0 dias"/>
    <s v="atendido"/>
    <x v="0"/>
  </r>
  <r>
    <n v="93"/>
    <s v="Subárea de Apoio Administrativo – Expediente"/>
    <s v="6.1.4.2"/>
    <s v="Quanto ao Teletrabalho"/>
    <s v="Em razão da pandemia, em caráter de excepcionalidade, os integrantes puderam realizar teletrabalho. Parte dos integrantes participaram da escala presencial."/>
    <s v="Portanto, recomenda-se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s v="ratificado pela unidade"/>
    <s v="i)Recomenda-se à subárea Expediente, junto à Diretoria do CFC, analisar a viabilidade de se estabelecer escala presencial, seguindo os preceitos da Resolução n. 992/16-PGJ, que dispõe sobre o teletrabalho (home office) no Ministério Público do Estado de São Paulo, à medida que os processos forem sendo migrados para o ambiente digital;_x000a__x000a_ii)Recomenda-se à subárea Expediente definir e monitorar quais tarefas poderão ser realizadas à distância, bem como a inclusão dessas informações nos manuais internos da Subárea."/>
    <x v="11"/>
    <s v="Diretoria do CFC"/>
    <s v="não foi respondido"/>
    <s v="não foi respondido"/>
    <s v="não foi respondido"/>
    <s v="não foi respondido"/>
    <s v="pendente"/>
    <s v="Respondido parcialmente"/>
    <s v="i e ii) foram devidamente atendidos"/>
    <s v="0 dias"/>
    <s v="atendido"/>
    <x v="0"/>
  </r>
  <r>
    <n v="94"/>
    <s v="Subárea de Apoio Administrativo – Expediente"/>
    <s v="6.1.4.6 "/>
    <s v="Relativas às Tabelas Taxonômicas do CNMP"/>
    <s v="No momento, as Tabelas Taxonômicas do CNMP estão sendo aplicadas nos procedimentos relativos ao Expediente CFC apenas em processos que tramitam pelo Sistema SEI, assim como ocorre nas demais Subáreas do Centro de Finanças e Contabilidade. Neste Sistema é possível verificar o vínculo do “Tipo de Processo” à Tabela de Assuntos do CNMP, na tela “Iniciar Processo”. As Tabelas de Classes e Movimentos do CNMP não foram identificadas no trâmite dos processos e documentos no Sistema SEI. "/>
    <s v="Por essa razão, recomenda-se realizar treinamentos sobre as Tabelas Taxonômicas do CNMP para capacitação dos integrantes.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s v="ratificado pela unidade"/>
    <s v="i)Recomenda-se à subárea Expediente junto ao CTIC realizar treinamentos sobre as Tabelas Taxonômicas do CNMP para capacitação dos integrantes;_x000a__x000a_ii)Recomendamos à subárea Expediente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x v="11"/>
    <s v="i)CTIC_x000a__x000a_ii)Gestão Documental"/>
    <s v="Os setores onde se originam e se controlam os processsos e seus respectivos de pagamentos preenchem as informações no sistema Audesp."/>
    <s v="atendido"/>
    <s v="não foi respondido"/>
    <s v="revisar providencia, situação atual e prazo"/>
    <s v="A informação colocada em providencia refere-se à uma manifestação. Definir um plano de providencia e prazo para cumprimento. Verificar junto as áreas envolvidas e estabelecer e acompanhar o prazo."/>
    <s v="Pendentes em observação"/>
    <s v="conforme CTIC não atende ao MPSP"/>
    <s v="0 dias"/>
    <s v="atendido"/>
    <x v="0"/>
  </r>
  <r>
    <n v="95"/>
    <s v="Subárea de Apoio Administrativo – Expediente"/>
    <s v="6.1.4.7"/>
    <s v="Quanto aos fluxos de processos"/>
    <s v="As atividades de controle que a Subárea mais utilizadas baseiam-se nas ações de impressão/recebimento de relação de remessas, assinadas e datadas, seu armazenamento (em armários da sala da Subárea), além de eventuais anotações manuais para facilitar a localização caso seja solicitado. Portanto, o processo de localização de documentos é realizado manualmente, dispendendo tempo superior para a localização em comparação a um processo similar, caso fosse digital."/>
    <s v="Com base no que foi analisado, propõe-se criar listas de checagem digitais (em Excel, por exemplo), substituindo as listas em papel, para cada tipo de entrada física ou digital. Caso seja digital, importante especificar em qual sistema foi incluído o documento. Estudar ainda a possibilidade de substituir as entradas físicas por protocolo digital ou que a entrada seja através arquivo digital, pelo Sistema SEI, por exemplo."/>
    <s v="ratificado pela unidade"/>
    <s v="i)Recomendamos à subárea Expediente criar listas de checagem digitais (em Excel, por exemplo), substituindo as listas em papel, para cada tipo de entrada física ou digital. Caso seja digital, importante especificar em qual sistema foi incluído o documento;_x000a__x000a_ii)Recomendamos à subárea Expediente estudar ainda a possibilidade de substituir as entradas físicas por protocolo digital ou que a entrada seja através arquivo digital, pelo Sistema SEI, por exemplo."/>
    <x v="11"/>
    <s v="não há"/>
    <s v="Atualmente os processos são controlados pelo SIS/MP, e estão integralmente digitalizados no SEI, não havendo necessidade de controle de papel."/>
    <s v="atendido"/>
    <s v="120 dias"/>
    <s v="revisar prazo ou situação atual"/>
    <s v="A informação colocada em providencia refere-se à uma manifestação. Revisar plano de providencia e prazo para cumprimento de cada item recomendado."/>
    <s v="Pendentes em observação"/>
    <s v="i) idem item 6.1.4.5"/>
    <s v="0 dias"/>
    <s v="atendido"/>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6.6.4.4"/>
    <s v="Subárea de Programação Financeira e Pagamentos"/>
    <s v="Quanto ao serviço de banco"/>
    <n v="5"/>
    <n v="5"/>
    <n v="5"/>
    <n v="125"/>
    <s v="Recomendamos à subárea Pagamentos verificar o mais breve possível, junto à Diretoria do CFC e a Diretoria-Geral, as tratativas junto a Secretaria da Fazenda para autorizar os pagamentos dessas guias pelo Bradesco na agência localizada dentro do prédio."/>
    <s v="já esta sendo analisado pelo Senhor Diretor,junto ao Banco Bradesco, a possibilidade de pagamento junto a instituição financeira"/>
    <s v="atendido"/>
    <x v="0"/>
    <s v="NT entregue - OK para publicação"/>
    <x v="0"/>
  </r>
  <r>
    <n v="2"/>
    <s v="6.8.4.5"/>
    <s v="Subárea de Apoio Técnico I da Área de Contabilidade – Adiantamentos"/>
    <s v="Quanto à utilização do “SEI”"/>
    <n v="5"/>
    <n v="5"/>
    <n v="5"/>
    <n v="125"/>
    <s v="Recomendamos à subárea Adiantamentos junto ao CGE, que seja disponibilizado treinamento adequado a propiciar a eficiente utilização do “SEI” a todos os servidores envolvidos nos pagamentos de Adiantamentos e aos responsáveis pelas áreas que manejam tais verbas."/>
    <s v="A Subárea de Apoio Técnico I da Área de Contabilidade - Adiantamentos  promoveu reuniões com  os servidores e responsáveis  envolvidos , bem como com a Assessoria Jurídica do DG e o responsável do CGE,  pela criação dos meios de utilização do SEI. "/>
    <s v="atendido"/>
    <x v="0"/>
    <s v="NT entregue - OK para publicação"/>
    <x v="0"/>
  </r>
  <r>
    <n v="3"/>
    <s v="6.9.4.3"/>
    <s v="Subárea de Apoio Técnico II - Fundo Especial de Despesa"/>
    <s v="Atividade inadequada"/>
    <n v="5"/>
    <n v="5"/>
    <n v="5"/>
    <n v="125"/>
    <s v="Recomendamos à subárea Fundo Especial de Despesa junto à Diretoria do CFC verificar a necessidade de manter a elaboração da “Minuta de Contratos”  no setor."/>
    <s v="A subárea de Fundos Especiais encaminhou e-mail em 30/12/2020 para a Diretoria do Centro de Finanças e Contabilidade visando a realocação das atividades relativas a confecção de minuta decontratos que não fazem parte do escopo de trabalho da subárea conforme apontado na auditoria em especial o item 6.9.4.3 – atividade inadequada. Tendo em vista a reforma administrativa será elaboradoproposta de realocação."/>
    <s v="atendido"/>
    <x v="0"/>
    <s v="NT entregue - OK para publicação"/>
    <x v="0"/>
  </r>
  <r>
    <n v="4"/>
    <s v="6.9.4.6"/>
    <s v="Subárea de Apoio Técnico II - Fundo Especial de Despesa"/>
    <s v="Quanto ao Regime de Teletrabalho"/>
    <n v="5"/>
    <n v="5"/>
    <n v="5"/>
    <n v="125"/>
    <s v="Recomenda-se à subárea Fundo Especial de Despesa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
    <s v="A subárea de Fundos Especiais após o período crítico da pandemia realizou escala de trabalho presencial, apesar de obter maior produtividade quando realizadas as tarefas em regime deteletrabalho."/>
    <s v="atendido"/>
    <x v="0"/>
    <s v="NT entregue - OK para publicação"/>
    <x v="0"/>
  </r>
  <r>
    <n v="5"/>
    <s v="6.8.4.3"/>
    <s v="Subárea de Apoio Técnico I da Área de Contabilidade – Adiantamentos"/>
    <s v="Quanto à tramitação dos Processos no “SEI”"/>
    <n v="3"/>
    <n v="5"/>
    <n v="5"/>
    <n v="75"/>
    <s v="Recomendamos que a subárea Adiantamentos junto ao CGE, pondere a melhor forma de implantar a utilização do sistema &quot;SEI&quot; nas rotinas de trabalho do setor, e, junto ao CTIC, para disponibilizar equipamentos tecnológicos que atendam esta necessidade tais como scaner e computadores indispensáveis a implantação do sistema. Sendo assim, propomos que se considere a adoção de meio alternativo de tramitação de Processos para contemplar casos excepcionais que podem vir a surgir no decorrer dos trabalhos de implementação do “SEI”."/>
    <s v="i)Informamos que o sistema SEI já esta sendo utilizado para as despesas atipípicas dos adiantamento;                                                                                                                                                                                                                                                                                                                                         ii) Quanto a equipamentos tecnológicos necessários, cada Área terá que se manisfestar diretamente ao CTIC, conforme suas necessidades."/>
    <s v="atendido"/>
    <x v="0"/>
    <s v="NT entregue - OK para publicação"/>
    <x v="0"/>
  </r>
  <r>
    <n v="6"/>
    <s v="5.2.4.2"/>
    <s v="Área de Preparação e Controle de Pagamento de Pessoal"/>
    <s v="Quanto ao fluxo operacional com as informações recebidas na área"/>
    <n v="4"/>
    <n v="4"/>
    <n v="4"/>
    <n v="64"/>
    <s v="i)Recomenda-se à APCPP, em curto prazo, que haja um acordo junto às subáreas que também respondem à Diretoria do CRH, entregarem as informações no formato ideal para a área; _x000a__x000a_ii)Já, para longo prazo, recomendamos à APCPP um estudo técnico através de projetos junto à Diretoria do CRH e CTIC, sobre um sistema integrado que contemple as informações que chegam ao setor em um único sistema automatizado."/>
    <s v="Quanto ao fluxo operacional, não houve alteração até o momento. Entramos em contato com a Diretoria do CRH e Área de Contagem para que junto ao CTIC desenvolvam entrega de arquivos em formato ideal ao fluxo. Aguardando processo de atualização por parte dos setores Área de Cadastro e Contagem de Tempo e CTIC, para envio dos dados em formato compatível."/>
    <s v="atendido"/>
    <x v="0"/>
    <s v="NT entregue - OK para publicação"/>
    <x v="0"/>
  </r>
  <r>
    <n v="7"/>
    <s v="6.8.4.6"/>
    <s v="Subárea de Apoio Técnico I da Área de Contabilidade – Adiantamentos"/>
    <s v="Quanto à aposentadoria de servidores"/>
    <n v="3"/>
    <n v="4"/>
    <n v="4"/>
    <n v="48"/>
    <s v="Recomendamos que a subárea Adiantamentos e a Assessoria Jurídica da Diretoria Geral, destine servidores para que iniciem, tão logo, os treinamentos necessários a permitir uma eficiente transição de atribuições e a serem aptos a ocuparem os cargos que ficarão vagos por motivo de aposentadoria."/>
    <s v="já foi verificado com o diretor da área que irá providenciar, tão logo a substituição."/>
    <s v="atendido"/>
    <x v="0"/>
    <s v="NT entregue - OK para publicação"/>
    <x v="0"/>
  </r>
  <r>
    <n v="8"/>
    <s v="5.2.4.3"/>
    <s v="Diretoria de Contabilidade do CFC"/>
    <s v="Quanto ao pagamento e registros do saldo de vencimentos de exercícios anteriores"/>
    <n v="5"/>
    <n v="3"/>
    <n v="3"/>
    <n v="45"/>
    <s v="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
    <s v="vai verificar com outros órgãos TJ e Fazenda"/>
    <s v="em andamento"/>
    <x v="1"/>
    <s v="Pendentes de definição"/>
    <x v="0"/>
  </r>
  <r>
    <n v="9"/>
    <s v="5.2.4.3"/>
    <s v="Diretoria Geral"/>
    <s v="Quanto ao pagamento e registros do saldo de vencimentos de exercícios anteriores"/>
    <n v="5"/>
    <n v="3"/>
    <n v="3"/>
    <n v="45"/>
    <s v="Recomendamos ao setor de Orçamento de Pessoal da Diretoria Geral e a Diretoria de Contabilidade do CFC, apresentar formalmente ao Diretor-Geral, se há implicação quanto ao cumprimento da Lei de Responsabilidade Fiscal – LRF pela realização de pagamentos em folha não previstos no orçamento, e, às legislações contábeis atuais, devidos ao não registro contábil deste passivo;"/>
    <s v="Providências a serem realizadas pelas unidades envolvidas conforme auditoria realizada, principalmente junto à Diretoria de Contabilidade."/>
    <s v="atendido"/>
    <x v="0"/>
    <s v="Atendidos pela D.G."/>
    <x v="0"/>
  </r>
  <r>
    <n v="10"/>
    <s v="5.1.4.7"/>
    <s v="Subárea de Cadastro e de Diárias"/>
    <s v="Quanto à necessidade de capacitação dos servidores às ferramentas"/>
    <n v="3"/>
    <n v="3"/>
    <n v="4"/>
    <n v="36"/>
    <s v="Recomenda-se à diretoria das subáreas de Cadastro e de Diárias, verificar junto à Diretoria do CRH, CTIC e CGE, um estudo técnico para entender a melhor maneira da utilização das ferramentas disponíveis para melhor entrega e eficiência nas atividades realizadas. "/>
    <s v="Conforme conversa com o Sr. Victor H. Watanabe, do Centro de Controle Interno, a solicitação foi atendida, verificando-se quais as dificuldades de cada servidor e colocando-os em atenção aos cursos que serão abertos para capacitação no que for pertinente ao departamento. No momento, não é necessária a implementação de todas as ferramentas do Office 365, considerando a natureza da atividade, os fluxos de trabalho e o instrumental utilizado. Assim, conforme apontamentos, cada servidor, atualmente no setor, possui aptidão para desenvolver a tarefa em que se encontra afeto."/>
    <s v="atendido"/>
    <x v="0"/>
    <s v="NT entregue - OK para publicação"/>
    <x v="0"/>
  </r>
  <r>
    <n v="11"/>
    <s v="5.1.4.6"/>
    <s v="Diretoria de Contabilidade do CFC"/>
    <s v="Quanto ao saldo remanescente, recurso FED e o não registro contábil"/>
    <n v="4"/>
    <n v="3"/>
    <n v="3"/>
    <n v="36"/>
    <s v="i)Recomendamos à Diretoria de Contabilidade do CFC, apresentar formalmente se há implicação quanto à natureza dos valores realizados com o recurso FED e quanto às legislações contábeis atuais, por não estarem realizando os devidos registros contábeis deste passivo, e apontar os principais riscos ao Diretor-Geral; _x000a__x000a_ii)Conforme manifestação apresentada relativas às decisões de aproximadamente 10 anos atrás, recomendamos à Diretoria de Contabilidade do CFC apresentar ao Diretor-Geral as documentações referente à decisão do PGJ pelo não registro contábil e referente à manifestação da Administração Superior à Secretaria dos Negócios da Fazenda do Estado concordando com a utilização do recurso FED para pagamento de saldos de exercícios anteriores aos membros; _x000a__x000a_iii)Recomendamos ao Diretor-Geral atentar quanto às decisões que foram tomadas há 10 anos atrás quanto ao não registro contábil dos passivo e da utilização do  recurso FED para pagamento de diárias e de vencimentos atrasados de membros."/>
    <s v="Quanto a recomendação I -  Informo que quanto a utilização dos recursos FED, estes foram objeto de estudo pela Assessoria Técnica Orçamentária e Parecer da Sub Procuradoria Geral de Justiça de Gestão e Diretoria Geral em 2015, bem como a Autorização do Procurador Geral de Justiça à época Dr. Márcio Fernando Elias Rosa, com posterior autorização da Secretaria da Fazenda pelo seu Departamento de Finanças do Estado, e que isso posto, acredito não haver implicações nem riscos às autoridades desta Instituição, na utilização dos recursos haja vista as justificativas apresentadas e autorização para tanto. Informo ainda que quanto ao não registro até o presente momento do Passivo referente aos Atrasados de Membros Inativos e Ativos cujas verbas devidas são da Parcela Autônoma de Equivalência (PAE) e Diárias de Exercícios anteriores, foi decisão do então Procurador Geral de Justiça, que foi deliberado verbalmente pelo não registro._x000a_Quanto a recomendação II - Como acima mencionado no item I, ratifico que não houve manifestação por escrito, deliberando pelo não registro do Passivo, para registrar a Obrigação de Pagamentos do PAE e Diárias de Exercícios anteriores. A Ordem, nos veio informal e verbalmente. Saliento que enviaremos à Diretoria Geral, para conhecimento do Exmo Dr. Michel Betenjane Romano – Promotor de Justiça- Diretor Geral e Ordenador de Despesa, através do Sistema SEI. "/>
    <s v="atendido"/>
    <x v="0"/>
    <s v="NT entregue - OK para publicação"/>
    <x v="0"/>
  </r>
  <r>
    <n v="12"/>
    <s v="5.2.4.1"/>
    <s v="Área de Preparação e Controle de Pagamento de Pessoal"/>
    <s v="Quanto à estrutura organizacional atual da área"/>
    <n v="3"/>
    <n v="4"/>
    <n v="3"/>
    <n v="36"/>
    <s v="Recomendamos à Diretoria do CRH, atentar quanto à necessidade da instituição da subárea pendente da APCPP, considerando a quantidade de atribuições e os diversos riscos inerentes às atividades da área. "/>
    <s v="Elaborado projeto de reestruturação da área. Previamente, estabelecida a subdivisão: Folha I - servidores / Folha II - membros. Já encaminhado projeto de reestruturação ao Centro de Gestão Estratégica."/>
    <s v="atendido"/>
    <x v="0"/>
    <s v="NT entregue - OK para publicação"/>
    <x v="0"/>
  </r>
  <r>
    <n v="13"/>
    <s v="-"/>
    <s v="Sugestão da Equipe de Auditoria - Fundo Especial de Despesa do MPSP"/>
    <s v="Quanto ao aprofundamento da auditoria interna concentrada na subárea Fundo Especial de Despesa do MPSP"/>
    <n v="4"/>
    <n v="3"/>
    <n v="3"/>
    <n v="36"/>
    <s v="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
    <s v="Encaminhado ao CCI para implementação do cronograma do Plano Anual de Auditoria 2021."/>
    <s v="atendido"/>
    <x v="0"/>
    <s v="Atendidos pela D.G."/>
    <x v="0"/>
  </r>
  <r>
    <n v="14"/>
    <s v="-"/>
    <s v="Sugestão da Equipe de Auditoria - Diretoria de Contabilidade do CFC"/>
    <s v="Quanto à conciliação contábil/financeira da conta única (Tesouro)"/>
    <n v="4"/>
    <n v="3"/>
    <n v="3"/>
    <n v="36"/>
    <s v="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
    <s v="Encaminhado ao CCI para implementação do cronograma do Plano Anual de Auditoria 2021."/>
    <s v="atendido"/>
    <x v="0"/>
    <s v="NT entregue - OK para publicação"/>
    <x v="0"/>
  </r>
  <r>
    <n v="15"/>
    <s v="5.2.4.5"/>
    <s v="Área de Preparação e Controle de Pagamento de Pessoal"/>
    <s v="Quanto às atividades realizadas que julgam não ser responsáveis"/>
    <n v="4"/>
    <n v="4"/>
    <n v="2"/>
    <n v="32"/>
    <s v="Recomendamos à Diretoria do CRH, atentar quanto à finalidade da APCPP para atuar somente com os pagamentos, considerando a quantidade de atribuições e os diversos riscos inerentes às atividades da área."/>
    <s v="Em relação às atividades desempenhadas julgadas não ser de competência da Área, foi encaminhado projeto de reestruturação ao CGE. Está sob análise, aguardando a mencionada reestruturação de interesse da Diretoria-Geral; Prestação de informações à AUDESP já redistribuída para responsabilidade do Centro de Controle Interno."/>
    <s v="atendido"/>
    <x v="0"/>
    <s v="NT entregue - OK para publicação"/>
    <x v="0"/>
  </r>
  <r>
    <n v="16"/>
    <s v="5.2.5.1"/>
    <s v="Manifestação da Unidade auditada - APCPP"/>
    <s v="Quando do ingresso e posse de Membros e/ou Servidores"/>
    <n v="4"/>
    <n v="4"/>
    <n v="2"/>
    <n v="32"/>
    <s v="Sugerimos à APCPP, verificar junto à Diretoria do CRH, atentar quanto à finalidade do setor para atuar somente com os pagamentos, para dar maior segurança na informação, e consequentemente, evitando prejuízos futuros à Instituição."/>
    <s v="Inclusão e alteração dos dados cadastrais de módulo manual para o módulo digital, transmitidos à Área de Pagamento os dados cadastrais, até o dia 15 de cada mês para inclusão em folha no mês/referência, sem necessidade de envio de documentos físicos para nova conferência pela APCPP."/>
    <s v="atendido"/>
    <x v="0"/>
    <s v="NT entregue - OK para publicação"/>
    <x v="0"/>
  </r>
  <r>
    <n v="17"/>
    <s v="5.2.5.2"/>
    <s v="Manifestação da Unidade auditada - APCPP"/>
    <s v="Tratando-se do processamento eletrônico de dados da AUDESP"/>
    <n v="4"/>
    <n v="4"/>
    <n v="2"/>
    <n v="32"/>
    <s v="Sugerimos à APCPP, verificar junto à Diretoria do CRH e ao Diretor-Geral, atentar quanto à finalidade do setor."/>
    <s v="Processo transferido para o Centro de Controle Interno, mediante liberação de acesso as informações"/>
    <s v="atendido"/>
    <x v="0"/>
    <s v="NT entregue - OK para publicação"/>
    <x v="0"/>
  </r>
  <r>
    <n v="18"/>
    <s v="8.1.6"/>
    <s v="Informações Complementares - Fundo Especial de Despesa"/>
    <s v="Quanto às atribuições aos cargos e as atividades realizadas"/>
    <n v="5"/>
    <n v="3"/>
    <n v="2"/>
    <n v="30"/>
    <s v="Recomendamos à subárea Fundo Especial de Despesa, junto à Diretoria do CFC, rever as atividades realizadas pelos Analistas I e II de modo que possam melhor contribuir ao setor. Ou que sejam realocados dentro da Diretoria do CFC para que possam cumprir e desempenhar suas obrigações, conforme a Resolução nº 662/2010."/>
    <s v="A subárea de Fundos Especiais em 30/12/2020, criou o processo SEI 29.0001.0154907.2020-56, inseriu informação dando ciência à diretoria da Área de Contabilidade quanto a necessidade de_x000a_substituição de um analista de Promotoria I e reposição de uma Oficial de Promotoria. A Diretoria de Contabilidade solicitou a confecção de ofício solicitando reposição endereçado ao CRH. Elaborado ofício_x000a_nº 010/20 e encaminhando a Diretoria do CRH."/>
    <s v="atendido"/>
    <x v="0"/>
    <s v="NT entregue - OK para publicação"/>
    <x v="0"/>
  </r>
  <r>
    <n v="19"/>
    <s v="5.2.4.4"/>
    <s v="Diretoria de Contabilidade do CFC"/>
    <s v="Quanto aos pagamentos da folha com recurso FED"/>
    <n v="3"/>
    <n v="3"/>
    <n v="3"/>
    <n v="27"/>
    <s v="Recomenda-se ao setor de Orçamento de Pessoal da Diretoria Geral e da Diretoria de Contabilidade do CFC, verificar se há implicação quanto à natureza dos valores realizados com o recurso FED."/>
    <n v="0"/>
    <n v="0"/>
    <x v="1"/>
    <s v="Pendentes de definição"/>
    <x v="1"/>
  </r>
  <r>
    <n v="20"/>
    <s v="6.3.4.3"/>
    <s v="Subárea de Orçamento e Custos"/>
    <s v="Quanto às Resoluções e Atos Normativos relacionados"/>
    <n v="3"/>
    <n v="3"/>
    <n v="3"/>
    <n v="27"/>
    <s v="Recomendamos à SOC a certificação de que a proposta será apresentada pelo CGE, bem como, sua confecção de acordo com os apontamentos realizados em reunião, e principalmente, o acompanhamento de quando será apresentada ao Diretor-Geral. "/>
    <s v=" Já entramos em contato com a CGE (Raphael de Matos), mas a padronização dependerá de várias reuniões, principalmente com a DG, o que não será possível nesse início de ano, em razão do grande volume de trabalho. "/>
    <s v="atendido"/>
    <x v="0"/>
    <s v="NT entregue - OK para publicação"/>
    <x v="1"/>
  </r>
  <r>
    <n v="21"/>
    <s v="6.3.4.4"/>
    <s v="Subárea de Orçamento e Custos"/>
    <s v="Relativas à Utilização de Sistemas, Controle e outras Ferramentas"/>
    <n v="3"/>
    <n v="3"/>
    <n v="3"/>
    <n v="27"/>
    <s v="i)Recomendamos ao CGE, a realização de treinamento das funcionalidades do Sistema SEI para todos os integrantes da SOC considerando também as etapas de tramitação definidas na Ordem de Serviço a ser confeccionada;_x000a__x000a_ii)Recomendamos à SOC junto ao CTIC, a avaliação de um software que atenda as necessidades da subárea e unidades correlatas no trâmite de processos de Gestão de Contratos."/>
    <s v="i) todos os integrantes dessa Subárea participaram de curso sobre o SEI realizado em janeiro de 2021.                                                                                                                                                                                        ii)Foram realizadas reuniões com o CTIC em dezembro/20 para desenvolvimento de um programa robusto para a Subárea. Estamos aguardando novo contato do CTIC.."/>
    <s v="atendido"/>
    <x v="0"/>
    <s v="NT entregue - OK para publicação"/>
    <x v="1"/>
  </r>
  <r>
    <n v="22"/>
    <s v="6.3.4.8"/>
    <s v="Subárea de Orçamento e Custos"/>
    <s v="Quanto aos fluxos de processos"/>
    <n v="3"/>
    <n v="3"/>
    <n v="3"/>
    <n v="27"/>
    <s v="Devido à complexidade de dados suportados pelas planilhas existentes e a relevância de se manter a base de dados íntegra e compartilhável, a outras subunidades correlatas à gestão de contratos, recomendamos à SOC a avaliação de migração de dados dessas planilhas para um banco de dados mais robusto voltado às rotinas ou da implantação de um software mais alinhado com as necessidades da Subárea. Neste caso, solicitar ao Centro de Tecnologia de Informação e Comunicação o suporte técnico necessário para viabilizar esse estudo."/>
    <s v="Foram realizadas reuniões com o CTIC em dezembro/20 para desenvolvimento de um programa robusto para a Subárea. Estamos aguardando novo contato do CTIC._x000a_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
    <s v="atendido"/>
    <x v="0"/>
    <s v="NT entregue - OK para publicação"/>
    <x v="1"/>
  </r>
  <r>
    <n v="23"/>
    <s v="6.4.4.3"/>
    <s v="Subárea de Utilidade Pública"/>
    <s v="Quanto às Resoluções e Atos Normativos"/>
    <n v="3"/>
    <n v="3"/>
    <n v="3"/>
    <n v="27"/>
    <s v="Recomenda-se à subárea de Utilidade Pública o encaminhamento de proposta atualizada de adequação do rol de normativos citados e já analisados pela unidade, para aprovação da Diretoria-Geral."/>
    <s v="Elaborada proposta de aquisição não onerosa de sistema de gestão de telecomunicações,_x000a_tornando desnecessário o controle de ligações por parte de cada promotoria, que demanda horas de_x000a_trabalho dos responsáveis pelas linhas telefônicas e resulta no envio de milhares de relatórios anuais, os quais_x000a_não geram qualquer benefício direto aos cofres do Ministério Público."/>
    <s v="atendido"/>
    <x v="0"/>
    <s v="NT entregue - OK para publicação"/>
    <x v="1"/>
  </r>
  <r>
    <n v="24"/>
    <s v="6.4.4.7.4"/>
    <s v="Subárea de Utilidade Pública"/>
    <s v="Quanto aos fluxos de processo - Quanto ao Processo de pagamento de contas de utilidade "/>
    <n v="3"/>
    <n v="3"/>
    <n v="3"/>
    <n v="27"/>
    <s v="i)Recomendamos à subárea de Utilidade Pública, que seja formalmente apresentado o projeto “Diversificação da Matriz Energética” para apreciação da Diretoria-Geral;_x000a__x000a_ii)Recomenda-se à subárea de Utilidade Pública estudar a viabilidade de negociar com as empresas contratadas para obter as contas apenas por meio digital; _x000a__x000a_iii) Recomenda-se à subárea de Utilidade Pública desenvolver modelos de contratos para os casos de contratos de condomínios com o intuito de padronizá-los e utilizá-los nas próximas formalizações. (Vide Fluxo “Processo de Pagamento das contas de água encanada, energia elétrica, telefonia fixa, gás encanado e taxas condominiais”)."/>
    <s v="Informamos que o projeto &quot;6.4.4.7.4 - Diversificação da matriz energética&quot; foi descontinuado no setor"/>
    <s v="atendido"/>
    <x v="0"/>
    <s v="NT entregue - OK para publicação"/>
    <x v="1"/>
  </r>
  <r>
    <n v="25"/>
    <s v="6.6.4.5"/>
    <s v="Subárea de Programação Financeira e Pagamentos"/>
    <s v="Quanto à Emissão de Nota de Lançamento pelo Pagamentos"/>
    <n v="3"/>
    <n v="3"/>
    <n v="3"/>
    <n v="27"/>
    <s v="Recomendamos à subárea Pagamentos um estudo técnico juntos às áreas responsáveis no intuito de elaborar um Manual para orientar o Agente Fiscalizador na emissão da Nota de Lançamento e outras informações pertinentes. Se possível, recomendamos ministrar uma aula prática, para que o se possa dirimir todas as dúvidas que venham a surgir durante a utilização do SIAFÍSICO."/>
    <s v="Área da Contabilidade,  elaborando sistema, para posterior comunicação com as Áreas responsáveis pelo Contrato."/>
    <s v="atendido"/>
    <x v="0"/>
    <s v="NT entregue - OK para publicação"/>
    <x v="1"/>
  </r>
  <r>
    <n v="26"/>
    <s v="6.9.4.5"/>
    <s v="Subárea de Apoio Técnico II - Fundo Especial de Despesa"/>
    <s v="Quanto ao sistema de emolumentos"/>
    <n v="3"/>
    <n v="3"/>
    <n v="3"/>
    <n v="27"/>
    <s v="Recomendamos à subárea Fundo Especial de Despesa, junto à Diretoria do CFC e CTIC, verificar a possibildade de um  &quot;Sistema de Gestão&quot; e todos os apontamentos de melhoria indicados pela subárea para o Sistema de Emolumentos."/>
    <s v="A subárea de Fundos Especiais encaminhou e-mail em 21/12/2020 para a Diretoria de Sistema Meio para que juntos possamos elaborar cronograma para desenvolvimento do sistema deEmolumentos e FED-API devido ter sido designado que o Desenvolvedor Rafael Salvioni continuaria a desenvolver quanto aos sistemas de emolumentos e FED-API. No momento ele está desenvolvendoitens do sistema de Emolumentos, as ferramentas de controle envolvem o FED-API e do sistema de Emolumentos, porém não temos um cronograma estabelecido. Estimamos que o prazo de entrega dosistema com as atualizações solicitadas seja de 31/12/2021"/>
    <s v="atendido"/>
    <x v="0"/>
    <s v="NT entregue - OK para publicação"/>
    <x v="1"/>
  </r>
  <r>
    <n v="27"/>
    <s v="6.9.4.4"/>
    <s v="Subárea de Apoio Técnico II - Fundo Especial de Despesa"/>
    <s v="Quanto à automação de processos e atividades"/>
    <n v="3"/>
    <n v="3"/>
    <n v="3"/>
    <n v="27"/>
    <s v="Recomendamos à subárea Fundo Especial de Despesa apresentar ao Diretor-Geral propostas e/ou projetos de automação de processos e atividades as quais são realizados manualmente. E, consequentemente, as propostas de reestruração da subárea."/>
    <s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quanto aos_x000a_Sistema Orçamentário e relativos a Financeiro, são objetos de desenvolvimento pelo desenvolvedor Pedro Pablo e Alessandro, respectivamente,quando os quatro sistemas estiverem desenvolvido terá sido concluído a automação de processos e atividades."/>
    <s v="atendido"/>
    <x v="0"/>
    <s v="NT entregue - OK para publicação"/>
    <x v="1"/>
  </r>
  <r>
    <n v="28"/>
    <s v="6.9.4.1"/>
    <s v="Subárea de Apoio Técnico II - Fundo Especial de Despesa"/>
    <s v="Quanto à necessidade de atualização das ferramentas de controle"/>
    <n v="3"/>
    <n v="3"/>
    <n v="3"/>
    <n v="27"/>
    <s v="Recomendamos à subárea Fundo Especial de Despesa junto ao CTIC, verificar o desenvolvimento de ferramentas de controle mais eficientes no tocante à segurança e agilidade com relação ao acompanhamento dos diversos procedimentos, incluindo no tocante ao controle de arrecadação, com prazos para condução das atividades, sendo que diversas atividades são atualmente realizadas, predominantemente, através de planilhas."/>
    <s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s v="atendido"/>
    <x v="0"/>
    <s v="NT entregue - OK para publicação"/>
    <x v="1"/>
  </r>
  <r>
    <n v="29"/>
    <s v="6.9.4.2"/>
    <s v="Subárea de Apoio Técnico II - Fundo Especial de Despesa"/>
    <s v="Quanto à continuidade das atividades"/>
    <n v="3"/>
    <n v="3"/>
    <n v="3"/>
    <n v="27"/>
    <s v="Recomendamos à subárea Fundo Especial de Despesa apresentar detalhadamente ao Diretor-Geral um projeto referente a distribuição dos servidores quanto à execução das atividades no setor, demonstrando o impacto da atividade &quot;entrada de recurso por convênio&quot; que será inserida, e assim, propor a quantidade necessária de servidores para dar continuidades as atividades do setor."/>
    <s v="A subárea de Fundos Especiais encaminhou e-mail em 21/12/2020 para a CGE - Centro de Gestão Estratégica, solicitando informações quanto ao cronograma de implantação do projetoencaminhado."/>
    <s v="atendido"/>
    <x v="0"/>
    <s v="NT entregue - OK para publicação"/>
    <x v="1"/>
  </r>
  <r>
    <n v="30"/>
    <s v="-"/>
    <s v="Sugestão da Equipe de Auditoria - Diretoria do Centro de Recursos Humanos"/>
    <s v="Quanto à auditoria em outras subáreas da Diretoria do CRH"/>
    <n v="3"/>
    <n v="3"/>
    <n v="3"/>
    <n v="27"/>
    <s v="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
    <s v="Encaminhado ao CCI para implementação do cronograma do Plano Anual de Auditoria 2021."/>
    <s v="atendido"/>
    <x v="0"/>
    <s v="Atendidos pela D.G."/>
    <x v="1"/>
  </r>
  <r>
    <n v="31"/>
    <s v="5.2.4.4"/>
    <s v="Diretoria Geral"/>
    <s v="Quanto aos pagamentos da folha com recurso FED"/>
    <n v="3"/>
    <n v="3"/>
    <n v="3"/>
    <n v="27"/>
    <s v="Recomenda-se ao setor de Orçamento de Pessoal da Diretoria Geral e da Diretoria de Contabilidade do CFC, verificar se há implicação quanto à natureza dos valores realizados com o recurso FED."/>
    <s v="Providências a serem realizadas pelas unidades envolvidas conforme auditoria realizada, principalmente junto à Diretoria de Contabilidade."/>
    <s v="atendido"/>
    <x v="0"/>
    <s v="Atendidos pela D.G."/>
    <x v="1"/>
  </r>
  <r>
    <n v="32"/>
    <s v="8.1.5"/>
    <s v="Informações Complementares - Contabilidade/Tributos"/>
    <s v="Quanto às atribuições aos cargos e as atividades realizadas"/>
    <n v="4"/>
    <n v="3"/>
    <n v="2"/>
    <n v="24"/>
    <s v="Recomenda-se à Diretoria de Contabilidade rever as atividades realizadas pelos Auxiliares de Promotoria I neste setor, de modo a garantir a devida supervisão hierárquica e a aplicação de rotinas pré-definidas, na sua integridade, conforme a Resolução nº 662/2010.."/>
    <s v="Através do Ofício AC/CFC 02/2021 foi solicitada a substituição de dois auxiliares de promotoria por dois oficiais de promotoria para execução dos serviços de guia de recolhimento dispostos na tabela de atribuições."/>
    <s v="atendido"/>
    <x v="0"/>
    <s v="NT entregue - OK para publicação"/>
    <x v="1"/>
  </r>
  <r>
    <n v="33"/>
    <s v="5.1.4.2"/>
    <s v="Subárea de Cadastro e de Diárias"/>
    <s v="Quanto à alimentação de mesmas informações em diversos controles"/>
    <n v="3"/>
    <n v="3"/>
    <n v="2"/>
    <n v="18"/>
    <s v="Recomenda-se à diretoria das subáreas de Cadastro e de Diárias, junto ao CTIC, um estudo e acompanhamento de cronograma da implantação da fase II do sistema RH Digital, para contemplar e atender os atuais controles realizados, bem como a finalidade do pagamento das diárias."/>
    <s v="As mudanças ocorridas com a inclusão do Setor de Diárias no Centro de Finanças e Contabilidade alteraram o fluxo, de forma que o envio de documentos fosse mitigado pela migração da atividade para o Setor. Assim, as listas com os dados utilizados neste procedimento foram unificadas dentro da atividade de pagamento, em um único processo. Todavia, por orientação do Sr. Vitor Hiroaki Watanabe, entramos em contato com o Departamento responsável pela construção do sistema, em 19 de fevereiro de 2021. Nesta oportunidade o Sr. Gilberto Pedro de Oliveira das Neves, Diretor de Subdivisão, informou que estão trabalhando no RH Digital/Atendimento ao Integrante, seguindo o Plano de Metas da Diretoria Geral, e que no ano de 2021 está previsto trabalharem na estruturação de um novo sistema de gestão. O Sr. Gilberto informou ainda que não há ainda nenhuma informação da Diretoria Geral quando ao caso específico do Setor de Diárias."/>
    <s v="atendido"/>
    <x v="0"/>
    <s v="NT entregue - OK para publicação"/>
    <x v="1"/>
  </r>
  <r>
    <n v="34"/>
    <s v="5.2.4.7"/>
    <s v="Área de Preparação e Controle de Pagamento de Pessoal"/>
    <s v="Quanto à necessidade de capacitação referente às ferramentas"/>
    <n v="2"/>
    <n v="3"/>
    <n v="3"/>
    <n v="18"/>
    <s v="Recomendamos à APCPP um estudo técnico, junto ao CTIC e CGE, para entender a melhor maneira da utilização das ferramentas disponíveis, considerando os controles, melhor entrega e eficiência de suas funções."/>
    <s v="Recomendação por parte da Diretoria aos servidores para cursarem os cursos oferecidos pela Instituição. Frequência dos servidores nos cursos de capacitação oferecidos pela Instituição"/>
    <s v="atendido"/>
    <x v="0"/>
    <s v="NT entregue - OK para publicação"/>
    <x v="1"/>
  </r>
  <r>
    <n v="35"/>
    <s v="6.1.4.3 "/>
    <s v="Subárea de Apoio Administrativo – Expediente"/>
    <s v="Relativas à Utilização de Sistemas, Controle e outras Ferramentas "/>
    <n v="3"/>
    <n v="2"/>
    <n v="3"/>
    <n v="18"/>
    <s v="i)Recomendamos à subárea Expediente realizar periodicamente a revisão de acessos dos usuários nos sistemas utilizados e no seu e-mail corporativo, sempre que houver mudança no quadro de colaboradores;_x000a__x000a_ii)Recomendamos à subárea Expedient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_x000a__x000a_iii)Recomendamos à subárea Expediente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_x000a__x000a_iv)Recomendamos à subárea Expediente solicitar a realização de treinamento das funcionalidades do Sistema SEI para a Subárea."/>
    <s v="i)Já foi atualizado e solicitado ao CTIC um novo email corporativo;_x000a_ii)Foi incluído no Manual de Procedimento as atividades de revisão de acesso aos sistemas e email;_x000a_iii)irá verificar com o CTIC, encaminhando email junto ao item i_x000a_iv)os servidores da subárea já se inscreveram no curso oferecido pela Escola a respeito da ferramenta"/>
    <s v="atendido"/>
    <x v="0"/>
    <s v="NT entregue - OK para publicação"/>
    <x v="1"/>
  </r>
  <r>
    <n v="36"/>
    <s v="6.1.4.5"/>
    <s v="Subárea de Apoio Administrativo – Expediente"/>
    <s v="Relativas às Resoluções e Atos Normativos relacionados às atribuições da Subárea de Expediente"/>
    <n v="2"/>
    <n v="3"/>
    <n v="3"/>
    <n v="18"/>
    <s v="i)Recomendamos à subárea Expediente avaliar a elaboração de um normativo como, por exemplo, uma Ordem de Serviço, que estabeleça os procedimentos a serem adotados no caso da entrada de documentos e de outras rotinas, para a necessidade de iniciar um processo ou atualizá-lo, levando em consideração a existência de várias ferramentas que coexistem (SISMP Contratos, Sistema SEI e Protocolo Geral);_x000a__x000a_ii)Recomenda-se à subárea Expediente definir quais sistemas serão utilizados e para qual finalidade, no caso dos processos físicos remanescentes como eles serão tramitados (de forma híbrida ou não, se terá espelhamento entre físico e o digital), se deverá ou não ser aberto mais de um número de protocolo SEI quando envolver documentos referentes ao mesmo processo, porém que chegaram ao CFC em momentos diferentes, cronograma para padronização dos procedimentos, pessoas responsáveis por essas definições e supervisão;_x000a__x000a_iii)Recomenda-se à subárea Expediente criar listas de checagem digitais (em Excel, por exemplo), substituindo as listas em papel, para cada tipo de entrada física ou digital. Caso seja digital, importante especificar em qual sistema foi incluído o documento."/>
    <s v="i, ii e iii - vai detalhar e inserir este item no relatório de atividades do setor, todas as mudanças que ocorreram no setor e estão sendo alteradas conforme as adaptações dos setores quanto ao meio digital e a realidade de trabalho; OK Revisado_x000a_"/>
    <s v="atendido"/>
    <x v="0"/>
    <s v="NT entregue - OK para publicação"/>
    <x v="1"/>
  </r>
  <r>
    <n v="37"/>
    <s v="6.2.4.3"/>
    <s v="Corpo de Apoio Técnico da Diretoria do Centro de Finanças e Contabilidade"/>
    <s v="Relativas aos Manuais de Procedimentos"/>
    <n v="3"/>
    <n v="3"/>
    <n v="2"/>
    <n v="18"/>
    <s v="i)Recomenda-se à Assistência Técnica do CFC, o desenvolvimento de Manual de Procedimentos, com base na lista de atribuições enviadas, após revisão e atualização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atividades e ferramentas, como o Sistema SEI. Publicar/divulgar os Manuais internos na página do CFC (Portal MPSP), após revisão/atualização do teor dos documentos, em consonância às rotinas existentes na subárea;_x000a__x000a_ii)Recomendamos à Assistência Técnica do CFC avaliar se teriam informações restritas do Centro de Finanças e Contabilidade, em seu(s) manual(is), apenas ao público interno do MPSP, e caso tenham, que seja necessário efetuar login e senha para acessar tais documentos no Portal."/>
    <s v="i) O manual de procedimentos da AT/CFC será elaborado com base nos fluxos de rotinas de trabalho apresentados em relatório de auditoria realizado recentemente. Será detalhado o passo-a-passo das rotinas de trabalho da AT/CFC, apontando as ferramentas utilizadas em cada caso, tais como: planilhas Excel, Sistemas SEI!, Siafem, SISMP e um novo programa de pagamentos a ser elaborado com auxílio de servidor cedido da TI. Situação em andamento. Critérios de distribuição já concluídos. A começar somente o detalhamento em Manual de Procedimentos; ii) a ser avaliado com o superior (Diretor) se há informações referentes às rotinas de trabalho que serão restritas ao público interno,tais como relatórios gerenciais e operacionais.                "/>
    <s v="atendido"/>
    <x v="0"/>
    <s v="NT entregue - OK para publicação"/>
    <x v="1"/>
  </r>
  <r>
    <n v="38"/>
    <s v="6.2.4.5"/>
    <s v="Corpo de Apoio Técnico da Diretoria do Centro de Finanças e Contabilidade"/>
    <s v="Utilização de Sistemas, Controle e outras Ferramentas"/>
    <n v="2"/>
    <n v="3"/>
    <n v="3"/>
    <n v="18"/>
    <s v="Recomendamos à Assistência Técnica do CFC solicitar formalmente ao Centro de Gestão Estratégica (CGE) a possibilidade de oferecer treinamentos de capacitação no Sistema SEI para cursos presenciais ou online, indicando ainda materiais de apoio. Ademais, rever os sistemas e ferramentas utilizados de acordo com a finalidade apontada, e definir quais ferramentas trariam maiores benefícios em termos de funcionalidade, atualização de recursos e segurança de informações."/>
    <s v="i) Foi solicitado formalmente, mediante email, ao Centro de Gestão Estratégica (CGE) a possibilidade de oferecer treinamentos de capacitação no Sistema SEI para cursos presenciais ou online e materiais de apoio - E-mail enviado em 06/112/2020 solicitando ao CGE o oferecimento de curso focado no SEI para todo o CFC. O curso provavelmente será ministrado no inicio de 2021, em grupos de 20 a 25 pessoas, conforme resposta de email recebido em 11dez.2020. ; ii) Quanto aos sistemas e ferramentas utilizado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Cabe destacar que iremos esclarecer se o SISMP será fechado para uso apenas do CFC. Esclareceremos também qual setor deve alimentar o  SISMP com contratos, cadastro de fornecedores, bem como criar o processo no SISMP - O CFC já está em contato com um técnico em TI para melhorar o sistema SIS, adaptando-o melhor ás necessidades de pagamento."/>
    <s v="atendido"/>
    <x v="0"/>
    <s v="NT entregue - OK para publicação"/>
    <x v="1"/>
  </r>
  <r>
    <n v="39"/>
    <s v="6.2.4.7"/>
    <s v="Corpo de Apoio Técnico da Diretoria do Centro de Finanças e Contabilidade"/>
    <s v="Relativas aos Relatórios Operacionais e/ou Gerenciais emitidos"/>
    <n v="2"/>
    <n v="3"/>
    <n v="3"/>
    <n v="18"/>
    <s v="i)Recomendamos à Assistência Técnica do CFC, o levantamento dos indicadores operacionais e estratégicos da unidade administrativa que poderiam ser apresentados;_x000a__x000a_ii)Recomendamos à Assistência Técnica do CFC incluir em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de modo a exibir os dados da Assistência Técnica, a partir das ferramentas disponíveis (Excel, Power B.I., etc) e que a formatação seja de fácil entendimento. Incluir nessa análise a questão de padronização de nomenclaturação interna de classes procedimentais, movimentos e assuntos, conforme previsto nas tabelas unificadas no CNMP (Fonte: https://sgt.cnmp.mp.br/consulta_publica_classes.php), uma vez que facilitaria o fluxo de informações e o acesso ao trabalho realizado internamente, por outros setores do MP e de órgãos externos como o CNMP;_x000a__x000a_iii)Recomendamos à Assistência Técnica do CFC avaliar se teriam informações restritas apenas ao público interno do MPSP, e caso tenham, que seja necessário efetuar login e senha para acessar tais documentos no Portal."/>
    <s v="i) estão sendo estudados alguns indicadores que auxiliem para um melhor controle dos recursos orçamentários disponíveis. Um indicador a ser elaborado é o de &quot;execução dos contratos&quot; (valor executado pelo valor empenhado: quanto maior o valor da execução menor será o valor transferido para restos a pagar e consequentemente melhor será o aproveitamento do orçamento). ; ii)O manual de procedimentos internos será elaborado mediante descrição de procedimentos mencionados nos demais itens do relatório de auditoria e dos fluxos de execução das rotinas de trabalho do setor AT/CFC. Quanto aos relatórios operacionais e gerenciais, esses podem ser fundamentados com base nos indicadores a serem apresentados, conforme explicado em item (i). O manual, bem como os indicadores poderão ser apresentados no Sharepoint, de modo que todo o setor CFC visualize. Será avaliada o modo como será feita a apresentação das informações para demais áreas. Quanto à padronização de nomenclatura interna, um servidor da área de TI será cedido por alguns meses ao CFC para, junto com auxílio de colegas, elaborar um programa que otimize o fluxo de pagamentos e utilize uma linguagem única/padronizada; iii) a ser avaliado com o superior (Diretor) se há informações referentes às rotinas de trabalho que serão restritas ao público interno,tais como relatórios gerenciais e operacionais."/>
    <s v="atendido"/>
    <x v="0"/>
    <s v="NT entregue - OK para publicação"/>
    <x v="1"/>
  </r>
  <r>
    <n v="40"/>
    <s v="6.2.4.9"/>
    <s v="Corpo de Apoio Técnico da Diretoria do Centro de Finanças e Contabilidade"/>
    <s v="Quanto aos fluxos de processos"/>
    <n v="2"/>
    <n v="3"/>
    <n v="3"/>
    <n v="18"/>
    <s v="i)Recomenda-se à Assistência Técnica do CFC apresentar o redesenho do fluxo de Pagamento de Multas, com tramitação no Sistema SEI e alinhar junto ao Centro de Gestão Estratégica e às unidades envolvidas, as datas e ações para implantação;_x000a__x000a_ii)Recomendamos à Assistência Técnica do CFC estudar se haveria mais fluxos de processo que poderiam ser revistos ou readequados, como, por exemplo, as laudas para publicação, dentro do contexto do sistema SEI, e apresentar à Diretoria do Centro de Finanças e Contabilidade."/>
    <s v="i) Comunicação por e-mail à equipe de Auditoria sobre a necessidade de adequação do fluxograma subitem 7.4.16 do Relatório Final de Auditoria que já existe no processo físico (no processo de origem), mas que necessitará de pequena alteração no SEI. Em março/2021, enviaremos e-mail ao Departamento de Administração, solicitando a criação (assim que chegar a primeira multa de trânsito de infração cometida em 2021) de 2 processos no SEI: processo de aquisição (que terá trâmite orçamentário para NR, autorização de despesa e NE) e processo de pagamento (que terá a multa anexada e paga nele) que deverá ser relacionado ao processo de aquisição. ii) A mudança de fluxo de publicação dependerá da decisão tomada em relação ao Ofício a ser redigido no subitem 6.2.4.1."/>
    <s v="atendido"/>
    <x v="0"/>
    <s v="NT entregue - OK para publicação"/>
    <x v="1"/>
  </r>
  <r>
    <n v="41"/>
    <s v="6.3.4.6"/>
    <s v="Subárea de Orçamento e Custos"/>
    <s v="Relativas aos Relatórios Operacionais e/ou Gerenciais emitidos"/>
    <n v="2"/>
    <n v="3"/>
    <n v="3"/>
    <n v="18"/>
    <s v="i)Recomendamos à SOC, o levantamento de indicadores que seriam de interesse do Diretor-Geral, e quais as necessidades de operacionalização para emissão desses indicadores, considerando às limitações atuais de ferramentas apontadas pela Subárea (está sendo avaliado o uso de Access da Microsoft, por exemplo) e quais ações ou alternativas poderiam ser implementadas (como a migração de dados das planilhas para um banco de dados e ferramenta de extração de dados mais robusta, voltada às rotinas da SOC. Neste caso, solicitar ao Centro de Tecnologia de Informação e Comunicação o suporte técnico necessário);_x000a_ _x000a_ii)Recomendamos à SOCi 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_x000a__x000a_iii)Recomendamos à SOC avaliar se teriam informações restritas da Subárea, em seus relatórios, apenas ao público interno do MPSP, e caso tenham, que seja necessário efetuar login e senha para acessar tais documentos no Portal."/>
    <s v="Foram realizadas reuniões com o CTIC em dezembro/20 para desenvolvimento de um programa robusto para a Subárea. Estamos aguardando novo contato do CTIC._x000a_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
    <s v="atendido"/>
    <x v="0"/>
    <s v="NT entregue - OK para publicação"/>
    <x v="1"/>
  </r>
  <r>
    <n v="42"/>
    <s v="6.4.4.2.1"/>
    <s v="Subárea de Utilidade Pública"/>
    <s v="Quanto ao Manual de “Solicitação de Reembolso de Livros”"/>
    <n v="2"/>
    <n v="3"/>
    <n v="3"/>
    <n v="18"/>
    <s v="i)Recomenda-se à subárea de Utilidade Pública publicar/divulgar Manual de “Solicitação de Reembolso de Livros” na intranet (Portal MPSP). Incluir link de acesso no manual, para suporte técnico do Centro de Tecnologia da Informação e Comunicação (CTIC), de modo a facilitar a navegabilidade do usuário;_x000a_ _x000a_ii)Recomenda-se à subárea de Utilidade Pública junto ao CTIC, solicitar o aprimoramento do sistema de Reembolso de Livros e, consequentemente, revisar o manual em conformidade, habilitando as opções de envio direto da requisição preenchida, e da função de anexar as notas fiscais (imagens ou PDF) pelo próprio sistema, não sendo mais necessário enviar posteriormente a solicitação por e-mail. Caso o CTIC entenda que a solução proposta de encaminhamento direto pelo Sistema de Reembolso de Livros aconteceria a médio/longo prazo, avaliar alternativas de tramitação dos pedidos como a integração com o Sistema RH Digital ou a utilização provisória do Sistema SEI para este tipo de solicitação, uma vez que geraria número de protocolo específico, envio para a unidade responsável e permitiria ainda o acompanhamento online completo do status do pedido."/>
    <s v="Proposta já foi encaminhada à Diretoria Geral e nova Resolução já foi analisada pela Sub_x000a_Procuradoria Jurídica, que deu aval. Processo já está na SOC para reserva de recursos. Aguardando finalização do item 6.4.4.7.2 que possivelmente será de responsabilidade da Biblioteca."/>
    <s v="atendido"/>
    <x v="0"/>
    <s v="NT entregue - OK para publicação"/>
    <x v="1"/>
  </r>
  <r>
    <n v="43"/>
    <s v="6.4.4.4"/>
    <s v="Subárea de Utilidade Pública"/>
    <s v="Quanto à Utilização de Sistemas, Controles e outras Ferramentas"/>
    <n v="2"/>
    <n v="3"/>
    <n v="3"/>
    <n v="18"/>
    <s v="i)Recomenda-se à subárea de Utilidade Pública solicitar formalmente ao Centro de Tecnologia e Informação (CTIC) a possibilidade de oferecer treinamentos de capacitação em ferramentas da nuvem (cursos presenciais ou online), indicando materiais de apoio e pessoas-chave da instituição ou da Microsoft como suporte técnico;_x000a__x000a_ii)Recomendamos à subárea de Utilidade Pública propor formalmente ao CTIC, melhorias nas funcionalidades do sistema de Auxílio-Livro, como, por exemplo: o preenchimento e envio das solicitações de reembolso sem necessitar encaminhamento posterior dos documentos por e-mail; atualização anual do valor máximo que pode ser solicitado de reembolso por CPF, avisando automaticamente o requerente se houver pedido que ultrapasse o limite estabelecido por normativo interno, já no momento do preenchimento, evitando retrabalho da Subárea de Utilidade Pública. Verificar ainda a possibilidade de integração desta ferramenta de Auxílio-Livro com o Sistema RH Digital;_x000a__x000a_iii)Com relação à Unidade SEI, recomendamos à subárea de Utilidade Pública incluir no manual de Procedimentos Internos a rotina de revisão dos usuários ativos, definindo os responsáveis pela revisão/ atualização e periodicidade, bem como a padronização dos registros relativos à realização de cada revisão. No caso específico do Sistema SEI, analisar a possibilidade de conectar a base de dados de usuários do sistema SIP, relativo à permissão de acessos ao SEI, à base de usuários principal dos sistemas MPSP, administrada pelo Centro de Tecnologia da Informação e Comunicação (CTIC), para atualização automática dos acessos em casos de exoneração ou aposentadoria."/>
    <s v="Manual em atualização. Sistema de livros será atualizado em razão da mudança da dinâmica do processo de reembolso."/>
    <s v="atendido"/>
    <x v="0"/>
    <s v="NT entregue - OK para publicação"/>
    <x v="1"/>
  </r>
  <r>
    <n v="44"/>
    <s v="6.4.4.5"/>
    <s v="Subárea de Utilidade Pública"/>
    <s v="Quanto aos Relatórios Operacionais e/ou Gerenciais emitidos"/>
    <n v="2"/>
    <n v="3"/>
    <n v="3"/>
    <n v="18"/>
    <s v="Recomendamos à subárea de Utilidade Pública encaminhar novamente o projeto ao Diretor-Geral, para a implantação da formação de uma base de dados, composta por informações das unidades administrativas que fazem parte do processo de gestão de aquisições e contratos. Tal base de dados permitiria troca de dados entre as unidades, emissão de relatórios operacionais e gerenciais com indicadores de desempenho e com projeções/estimativas (curto e médio prazo), além de maior nível de confiabilidade para tomada de decisão."/>
    <s v="Foi criada uma base de dados unificada, ainda de forma bastante amadora e embrionária, mas_x000a_que pode servir de protótipo para uma base mais robusta. É fundamental, no entanto, focar na segurança da_x000a_informação, já que mais de uma vez as informações inseridas e encaminhadas por esta subárea foram_x000a_alteradas ou excluídas sem qualquer justificativa aparente, só sendo possível a constatação da alteração após_x000a_auditoria manual dos valores individuais, gerando retrabalho e insegurança quanto às informações e relatórios_x000a_de inteligência. É sempre importante ressaltar que toda a lógica computacional se baseia nas informações_x000a_inseridas no sistema, e não há BI que elabore relatório correto com informações incorretas."/>
    <s v="atendido"/>
    <x v="0"/>
    <s v="NT entregue - OK para publicação"/>
    <x v="1"/>
  </r>
  <r>
    <n v="45"/>
    <s v="6.4.4.7.1"/>
    <s v="Subárea de Utilidade Pública"/>
    <s v="Quanto aos fluxos de processo - Quanto ao Processo de Rateio"/>
    <n v="3"/>
    <n v="3"/>
    <n v="2"/>
    <n v="18"/>
    <s v="i)Recomenda-se à subárea de Utilidade Pública avaliar o estabelecimento de novas atividades de controle para o fluxo que vem sendo redesenhado, de modo a mitigar riscos inerentes ao processo; _x000a__x000a_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_x000a__x000a_iii)A subárea de Utilidade Pública recomenda ao Diretor-Geral junto as áreas competentes, iniciar desde já as tratativas para a prorrogação do convêncio de rateio por mais 5 anos, tendo em vista o vencimento no final deste ano 2020."/>
    <s v="Foram estruturados novos processos de verificação das faturas pagas, gerando maior_x000a_confiabilidade das informações e redução de riscos de pagamentos em duplicidade. Proposta de renovação_x000a_foi desenvolvida e aprovada pela Diretoria Geral, estando pendente de aprovação por parte do Tribunal de_x000a_Justiça e de assinatura do novo termo."/>
    <s v="atendido"/>
    <x v="0"/>
    <s v="NT entregue - OK para publicação"/>
    <x v="1"/>
  </r>
  <r>
    <n v="46"/>
    <s v="6.4.4.7.2"/>
    <s v="Subárea de Utilidade Pública"/>
    <s v="Quanto aos fluxos de processo - Quanto ao Processo de Auxílio-Livro"/>
    <n v="3"/>
    <n v="3"/>
    <n v="2"/>
    <n v="18"/>
    <s v="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_x000a__x000a_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s v="vai entrar em contato com o CTIC - entregar *NT em Janeiro"/>
    <s v="atendido"/>
    <x v="0"/>
    <s v="NT entregue - OK para publicação"/>
    <x v="1"/>
  </r>
  <r>
    <n v="47"/>
    <s v="6.4.4.7.3"/>
    <s v="Subárea de Utilidade Pública"/>
    <s v="Quanto aos fluxos de processo - Quanto ao Processo de pagamento de ligações interurbanas"/>
    <n v="3"/>
    <n v="3"/>
    <n v="2"/>
    <n v="18"/>
    <s v="i) Recomenda-se à subárea de Utilidade Pública encaminhar a proposta ao Diretor-Geral da revogação da Resolução n. 054/95 - PGJ, além da contratação de empresa especializada para execução de serviço de processamento e auditoria de faturas, emitidas por fornecedores de serviços de telefonia fixa (local, longa distância nacional e internacional), telefonia móvel e links de dados, incluindo a elaboração do processo de contestação e o acompanhamento da correção dos valores das faturas e do ressarcimento de valores pagos e contestados, e a opção de compra/contratação do software de gestão de Telecom, em caso de sucesso do serviço contratado, para auditoria e gestão das faturas futuras. Os valores seriam pagos à contratada, após o efetivo resultado obtido, não havendo custo fixo ou investimento inicial por parte do MPSP (Vide documento “Proposta inicial – gestão de gastos com Telecom”); _x000a__x000a_ii)Tendo em vista o cenário atual, com a utilização de novos recursos de comunicação como o Microsoft Teams, e de outras ferramentas, recomenda-se à subárea de Utilidade Pública apresentar formalmente as propostas apresentadas ao Diretor-Geral para análise;_x000a__x000a_iii) Recomendamos à subárea de Utilidade Pública efetuar estudo de revisão e renegociação de contratos, para redução das despesas com telefonia, incluindo a análise de viabilidade de contratação da prestação de serviços, com uma empresa para todas as unidades do MPSP, avaliando se haveria economia real de valores mensais/anuais, além dos riscos inerentes a essa eventual contratação. Tal estudo deveria envolver inclusive as áreas de Telefonia/MPSP e Subárea de Utilidade Pública, para verificar eventuais impactos em suas atividades. Após finalizado o estudo, passar por apreciação do Diretor-Geral e reanalisar o conteúdo da Resolução n. 054/95 - PGJ."/>
    <s v="A Subárea de Telefonia encaminhou a Diretoria-Geral proposta de sistema de telefonia, estando em análise pelo Excelentíssimo Senhor Diretor-Geral."/>
    <s v="atendido"/>
    <x v="0"/>
    <s v="NT entregue - OK para publicação"/>
    <x v="1"/>
  </r>
  <r>
    <n v="48"/>
    <s v="6.5.4.2"/>
    <s v="Subárea de Despesas"/>
    <s v="Quanto ao desempenho de atividades alheias ao setor"/>
    <n v="3"/>
    <n v="3"/>
    <n v="2"/>
    <n v="18"/>
    <s v="Recomendamos à subárea de Despesas junto à Diretoria do CFC, a verificação da possibilidade de adequar a estrutura funcional existente à estrutura funcional prevista no Ato nº 23/91 – PGJ, de 10/04/1991, ou, caso entenda-se que a estrutura atual é a que deverá prevalecer, propomos a alteração do referido Ato para refletir a atual organização do setor."/>
    <s v="Os serviços alheios desenvolvidos por esta subárea, qual seja, elaboração de planilhas para pagamento de diárias de servidores, estão sendo alocados para uma subárea especifica e adequada à execução dessas tarefas. "/>
    <s v="atendido"/>
    <x v="0"/>
    <s v="NT entregue - OK para publicação"/>
    <x v="1"/>
  </r>
  <r>
    <n v="49"/>
    <s v="6.6.4.3"/>
    <s v="Subárea de Programação Financeira e Pagamentos"/>
    <s v="Quanto a instalação do sistema OCP em apenas uma máquina"/>
    <n v="2"/>
    <n v="3"/>
    <n v="3"/>
    <n v="18"/>
    <s v="Recomendamos à subárea Pagamentos que possibilite atribuir a função do registro dos pagamentos efetuados em ordem cronológica no sistema do TCE a um segundo servidor, e que a área solicite ao CTIC a instalação do SisOCP em mais um computador."/>
    <s v="A atribuição da função de registrar os pagamentos efetuados em ordem cronológica no sistema do TCE, juntamente com a implantação do sistema em  outro equipamento, aguardava a mudança para o Ed. Santa Lucia ocorrida em 22/01/2021, será providenciado até o final deste mês."/>
    <s v="atendido"/>
    <x v="0"/>
    <s v="NT entregue - OK para publicação"/>
    <x v="1"/>
  </r>
  <r>
    <n v="50"/>
    <s v="6.7.4.1"/>
    <s v="Corpo de Apoio Técnico da Diretoria de Contabilidade"/>
    <s v="Quanto às atribuições da Subárea e dos servidores"/>
    <n v="2"/>
    <n v="3"/>
    <n v="3"/>
    <n v="18"/>
    <s v="i)Recomenda-se à Diretoria de Contabilidade, através de projetos, buscar novos métodos de trabalho e escolha das ferramentas mais eficientes para o cumprimento das atribuições e funções dos componentes da unidade, de modo a racionalizar os recursos existentes. Dessa forma, deve-se revisar e atualizar, dentro desse novo panorama, as funções/atribuições de cada um dos integrantes do Corpo de Apoio Técnico e Tributos; _x000a__x000a_ii)Recomendamos à Diretoria de Contabilidade criar manual de procedimentos internos atualizados, com passo-a-passo e prints de tela evitando retrabalho e dispêndio de tempo e recursos para a realização de rotinas. Por exemplo, a inclusão de documentos relativos ao lançamento de ISS de contratos de limpeza (no SIAFEM), que envolvem vários municípios em um único contrato, podendo chegar a dezenas de lançamentos e juntá-los posteriormente em um único processo no Sistema SEI. Neste caso, poderia coletar os prints de tela de todos os lançamentos do SIAFEM e juntá-los em um único documento e incluí-lo no Sistema SEI. Seria relevante haver conferência do número total de lançamentos que foram incluídos no SEI, levando em consideração a segregação de funções, para reduzir o risco de não integridade processual;_x000a__x000a_iii)Recomenda-se à Diretoria de Contabilidade ainda solicitar a reposição do servidor removido que ocupa o cargo de Analista de Promotoria I (Contador);_x000a__x000a_iv)Recomendamos à Diretoria de Contabilidade definir ainda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Diretoria de Contabilidade."/>
    <s v="Quanto a recomendação I e II – Confeccionamos tabela com as atribuições do corpo técnico e Tributos. Quanto a manuai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pessoal adequado poderíamos passar a padronizá-los. Quanto a ferramentas: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_x000a_Quanto a recomendação III: A reposição do analista contador foi solicitada através do Ofício AC/CFC 02/2021datado de 18/02/2021, solicitada através do processo SEI nº 29.0001.0154907.2020-56._x000a_Quanto a recomendação IV: No mesmo Ofício AC/CFC 02/2021 foi solicitada a substituição de dois auxiliares de promotoria por dois oficiais de promotoria para a realização dos serviços relacionados a guias de recolhimento dispostos na tabela de atribuições."/>
    <s v="atendido"/>
    <x v="0"/>
    <s v="NT entregue - OK para publicação"/>
    <x v="1"/>
  </r>
  <r>
    <n v="51"/>
    <s v="6.7.4.7"/>
    <s v="Corpo de Apoio Técnico da Diretoria de Contabilidade"/>
    <s v="Quanto aos fluxos de processos"/>
    <n v="2"/>
    <n v="3"/>
    <n v="3"/>
    <n v="18"/>
    <s v="i)Com base no que foi analisado, recomendamos à Diretoria de Contabilidade a avaliação da implantação de software de atuação conjunta, que atenda tanto as necessidades das unidades envolvidas nos processos de Gestão de Contratos, bem como as necessidades do Centro de Finanças e Contabilidade, no que tange ao desembolso e contabilização dos bens adquiridos e dos serviços prestados. Tal software deveria suportar a emissão de dados em relatórios operacionais e gerenciais, possibilitando um melhor acompanhamento das atividades e maiores subsídios à tomada de decisão, comparativamente às bases presentes em excel;_x000a__x000a_ii)Enquanto não for possível o uso desse software, recomendamos à Diretoria de Contabilidade, que haja compartilhamento das bases em excel entre as unidades do Centro de Finanças e Contabilidade, para facilitar a troca de informações entre os setores. Neste ínterim, pode ser incluída a análise de viabilização do compartilhamento de informações entre a Área de Preparação e Controle de Pagamento de Pessoal (Folha de Pagamento) e o Corpo de Apoio Técnico Contabilidade e Tributos, de modo a facilitar as rotinas entre as unidades. Ademais, Notas de Lançamento (NL), Programação de Desembolso (PD) e demais documentos originados em outras unidades do Centro de Finanças e Contabilidade, que devem ser objeto de conferência do Corpo de Apoio Técnico da Contabilidade e Tributos (atividade de controle), tem correspondido a maior parte das demandas do setor gerando, inclusive, situações de retrabalho (quando da necessidade de correção pela unidade de origem e retorno ao Corpo Técnico para nova consistência documental). A unidade administrativa vem pesquisando acerca da exigência normativa dessa rotina de consistência documental por parte da Contabilidade;_x000a__x000a_iii)Pelo exposto, recomendamos à Diretoria de Contabilidade estudar a implantação de uma rotina em que as próprias unidades façam conferência dos documentos, desde que seja possível a devida segregação de funções interna, para posterior envio à contabilidade, reduzindo assim o risco de retrabalho."/>
    <s v="Quanto a recomendação I e II – Reiteramos que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 _x000a_Quanto ao compartilhamento de informações entre a Área de Preparação e Controle de Pagamentos de Pessoal (Folha de Pagamento) com a Diretoria de Contabilidade já existe, só necessitando de aprimoramento para correta contabilização da folha. _x000a_Quanto a recomendação III - A conferência prévia dentro da unidade geradora, não está sob subordinação desta Diretoria, sugerimos a determinação da Diretoria do CFC. _x000a_Com a implantação de sistema com procedimentos padronizados a consistência poderá ser dispensada. "/>
    <s v="atendido"/>
    <x v="0"/>
    <s v="NT entregue - OK para publicação"/>
    <x v="1"/>
  </r>
  <r>
    <n v="52"/>
    <s v="8.1.2"/>
    <s v="Informações Complementares -  CFC/Assistência Técnica"/>
    <s v="Quanto às atribuições aos cargos e as atividades realizadas"/>
    <n v="3"/>
    <n v="3"/>
    <n v="2"/>
    <n v="18"/>
    <s v="Recomenda-se à Assistência Técnica do CFC, que o Oficial alocado auxiliasse os analistas da subárea, sob a supervisão/orientação destes, conforme a Resolução nº 662/2010."/>
    <s v="Comunicação ao Sr. Diretor do CFC acerca da sugestão da Auditoria para revisão de atribuições do Oficial de Promotoria lotado na Assistência Técnica do CFC (email enviado ao Diretor em 08/12/2020)."/>
    <s v="atendido"/>
    <x v="0"/>
    <s v="NT entregue - OK para publicação"/>
    <x v="1"/>
  </r>
  <r>
    <n v="53"/>
    <s v="6.4.4.7.1"/>
    <s v="Diretoria Geral"/>
    <s v="Quanto aos fluxos de processo - Quanto ao Processo de Rateio"/>
    <n v="3"/>
    <n v="3"/>
    <n v="2"/>
    <n v="18"/>
    <s v="i)Recomenda-se à subárea de Utilidade Pública avaliar o estabelecimento de novas atividades de controle para o fluxo que vem sendo redesenhado, de modo a mitigar riscos inerentes ao processo; _x000a__x000a_ii)Recomendamos à subárea de Utilidade Pública a implantação de atividades de controle que reduzam o risco de ocorrência do pagamento de valores com inexatidão, como: conferir os dados de pagamento mensal apresentado pelo Tribunal de Justiça com os dados das contas de água e luz e posterior emissão de relatório de consistência, e submeter à aprovação tal relatório. Avaliar a viabilidade jurídica e operacional da implantação de limites de alçada para pagamento de valores de rateio. Registrar esses controles em Manual de Procedimentos Internos;_x000a__x000a_iii)A subárea de Utilidade Pública recomenda ao Diretor-Geral junto as áreas competentes, iniciar desde já as tratativas para a prorrogação do convêncio de rateio por mais 5 anos, tendo em vista o vencimento no final deste ano 2020."/>
    <s v="Foram estruturados novos processos de verificação das faturas pagas, gerando maior_x000a_confiabilidade das informações e redução de riscos de pagamentos em duplicidade. Proposta de renovação_x000a_foi desenvolvida e aprovada pela Diretoria Geral, estando pendente de aprovação por parte do Tribunal de_x000a_Justiça e de assinatura do novo termo."/>
    <s v="atendido"/>
    <x v="0"/>
    <s v="Atendidos pela D.G."/>
    <x v="1"/>
  </r>
  <r>
    <n v="54"/>
    <s v="6.4.4.7.2"/>
    <s v="Diretoria Geral"/>
    <s v="Quanto aos fluxos de processo - Quanto ao Processo de Auxílio-Livro"/>
    <n v="3"/>
    <n v="3"/>
    <n v="2"/>
    <n v="18"/>
    <s v="i)Recomenda-se ao Diretor-Geral avaliar a viabilidade da proposta emitida pela Subárea de Utilidade Pública em 04 de maio de 2020 (Vide documento “Proposta inicial – Auxílio-Livros), na qual é apresentada a possibilidade de contratar um serviço de assinaturas, a um custo menor do que os atuais R$ 1.650,00/ano e com um rol de serviços que inclui obras jurídicas;_x000a__x000a_ii)Caso seja decidido realmente permanecer com o processo de reembolso descrito e não aprovar a proposta apresentada pela Subárea de Utilidade Pública, recomendamos à subárea estabelecer as atividades de controle para o fluxo de processo, de modo a mitigar riscos inerentes a este, incluindo a questão de anexar os documentos de todos os pedidos contidos na lista de pagamentos, em um único documento externo no Sistema SEI (e assim preservar o histórico integral do processo); registrar ainda as atividades de controle estabelecidas em Manual de Procedimentos Internos; analisar a possibilidade de integrar o Sistema de Auxílio-Livro com o Sistema RH Digital; estabelecer a unidade mais adequada para apresentar como atribuição o processo de reembolso de Auxílio-Livro; e avaliar a viabilidade jurídica e operacional da implantação de limites de alçada para o de Auxílio-Livro.(Vide Fluxo “Processo de Reembolso de Livros para membros o MPSP (Auxílio-Livro)”)."/>
    <s v="Providências a ser realizada pela unidade envolvida, Utilidade Pública"/>
    <s v="atendido"/>
    <x v="0"/>
    <s v="Atendidos pela D.G."/>
    <x v="1"/>
  </r>
  <r>
    <n v="55"/>
    <s v="5.1.4.4"/>
    <s v="Subárea de Cadastro e de Diárias"/>
    <s v="Quanto à padronização das solicitações de pagamento de diárias"/>
    <n v="3"/>
    <n v="2"/>
    <n v="2"/>
    <n v="12"/>
    <s v="Concluímos que as solicitações do pedido de pagamento de diárias de promotores não seguem um padrão, pois, foi identificado que elas podem ser realizadas tanto no sistema RH Digital quanto por meio do protocolo físico, em casos específicos."/>
    <s v="Destarte ocorram situações onde o pagamento subordine-se a outro fluxo devido às peculiaridades de casos excepcionais, inerentes à atividade administrativa, todos os pagamentos foram organizados para atender a um padrão predefinido. Consignamos ainda que o padrão adotado é a via digital, por meio do sistema próprio do Ministério Público."/>
    <s v="atendido"/>
    <x v="0"/>
    <s v="NT entregue - OK para publicação"/>
    <x v="2"/>
  </r>
  <r>
    <n v="56"/>
    <s v="6.1.4.4"/>
    <s v="Subárea de Apoio Administrativo – Expediente"/>
    <s v="Relativas aos Manuais de Procedimentos e aos Relatórios Operacionais e/ou Gerenciais emitido"/>
    <n v="2"/>
    <n v="3"/>
    <n v="2"/>
    <n v="12"/>
    <s v="i)Recomenda-se à subárea Expediente o desenvolvimento de Manual de Procedimentos, com base na lista de atribuições enviadas pela Subárea e revisada (conforme recomendação do item “Quanto às atribuições da Subárea e dos servidores”), e padronizar seu formato com o dos demais do Centro de Finanças e Contabilidade, incluindo datas, versões de documento e responsáveis pela elaboração e revisão. Buscar detalhar passo-a-passo as rotinas, em linguagem simples e acessível, levando em consideração às novas atividades e ferramentas, como o Sistema SEI. Publicar/divulgar os Manuais internos na página do CFC (Portal MPSP), após revisão/atualização do teor dos documentos, em consonância às rotinas existentes na subárea;_x000a__x000a_ii)Sobre os relatórios, recomendamos à subárea Expediente levantar quais indicadores operacionais da unidade administrativa poderiam ser apresentados.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analisar a possibilidade de criar novos relatórios operacionais e gerenciais para os níveis tático e gerencial do próprio departamento e de subáreas afins, de modo a exibir os dados a partir das ferramentas disponíveis (Excel, Power B.I., etc) e que a formatação seja de fácil entendimento e visualização;_x000a__x000a_iii)Recomendamos à subárea Expediente avaliar se teriam informações restritas da Subárea, em seus relatórios, apenas ao público interno do MPSP, e caso tenham, que seja necessário efetuar login e senha para acessar tais documentos no Portal."/>
    <s v="i)o Manual está em estudo para padronizar o formato com o dos demais setores do Centro de Finanças e Contabilidade, sendo anualmente atualizadas e revisadas. Buscar detalhar passo-a-passo as rotinas, em linguagem simples e acessível, levando em consideração às novas atividades e ferramentas, como o Sistema SEI;_x000a_ii)realizará um estudo das atividades realizadas no setor para parametrizar com o que é solicitada no MPSP - Produz;_x000a_iii)no setor não há tipos de relatórios a ser publicado;"/>
    <s v="atendido"/>
    <x v="0"/>
    <s v="NT entregue - OK para publicação"/>
    <x v="2"/>
  </r>
  <r>
    <n v="57"/>
    <s v="6.2.4.1"/>
    <s v="Corpo de Apoio Técnico da Diretoria do Centro de Finanças e Contabilidade"/>
    <s v="Quanto às atribuições da Subárea e dos servidores"/>
    <n v="2"/>
    <n v="3"/>
    <n v="2"/>
    <n v="12"/>
    <s v="i)Recomenda-se à Assistência Técnica do CFC revisar e atualizar as funções/atribuições afeitas às publicações de Acordos, Convênios, Termos de Cooperação e congêneres, bem como publicação e republicações de Atas de Registro de Preços e encaminhamento de laudas, verificando se tais funções são realmente concernentes à área de Assistência Técnica ou à outra subárea do Centro de Finanças e Contabilidade; _x000a__x000a_ii)Recomendamos à Assistência Técnica do CFC definir critérios de distribuição de tarefas/atividades de cada integrante após definição do item acima, tendo em vista às disposições da Resolução n.44/2018 (após revisão). Após, formalizar esses critérios em Manual da Subárea/Diretoria."/>
    <s v="i) Envio de Ofício para o Sr. Diretor do CFC com sugestão de alteração de competência para publicações de modo geral (Atas de Registro de Preços, Contratos, Aditamentos e Convênios) pois a princípio tais publiações não são atribuições do CFC, uma vez que fogem à natureza financeira e orçamentária; ii) Já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 Atas de Registro de Preços e Obras também tem distribuição equitativa entre os analistas (com relação à quantidade de apartados, no caso das ARPs).  Detalhamento dos critérios de distribuição no Manual de Procedimentos Internos já realizado. "/>
    <s v="atendido"/>
    <x v="0"/>
    <s v="NT entregue - OK para publicação"/>
    <x v="2"/>
  </r>
  <r>
    <n v="58"/>
    <s v="6.2.4.2"/>
    <s v="Corpo de Apoio Técnico da Diretoria do Centro de Finanças e Contabilidade"/>
    <s v="Quanto ao Teletrabalho"/>
    <n v="2"/>
    <n v="3"/>
    <n v="2"/>
    <n v="12"/>
    <s v="i)Recomenda-se à Assistência Técnica do CFC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_x000a__x000a_ii)Recomendamos à Assistência Técnica do CFC definir e monitorar quais tarefas poderão ser realizadas à distância, bem como a inclusão dessas informações nos manuais internos da Subárea."/>
    <s v="i)Já existe escala presencial de servidores durante a pandemia (para servidores que não se encontram nas exceções para teletrabalho exclusivo), apesar de aproximadamente 98% do trabalho da AT/CFC estar sendo realizado virtualmente. Após a pandemia, a escala será revisada pelo Sr. Diretor do CFC. ii) As tarefas a serem realizadas à distância serão incluídas no Manual de Procedimentos Internos."/>
    <s v="atendido"/>
    <x v="0"/>
    <s v="NT entregue - OK para publicação"/>
    <x v="2"/>
  </r>
  <r>
    <n v="59"/>
    <s v="6.2.4.4"/>
    <s v="Corpo de Apoio Técnico da Diretoria do Centro de Finanças e Contabilidade"/>
    <s v="Relativas às Resoluções e Atos Normativos relacionados"/>
    <n v="2"/>
    <n v="3"/>
    <n v="2"/>
    <n v="12"/>
    <s v="Recomenda-se à Assistência Técnica do CFC apresentar proposta atualizada e formal de adequação do rol de normativos citados ao Diretor-Geral para aprovação. Identificar as etapas de processo necessárias que estariam envolvidas, caso essas propostas forem implantadas. Apresentar proposta específica e formal de criação de normativos que regulamentem os itens propostos apresentados à auditoria."/>
    <s v="Envio de Ofício para o Sr. Diretor do CFC com sugestão de alteração de texto para o Ato Normativo 764/13 PGJ (para que processos de convênios somente sejam enviados para a AT/CFC se houver ônus financeiros) e também para revisão deste Ato quanto à responsabilidade de publicação de convênios."/>
    <s v="atendido"/>
    <x v="0"/>
    <s v="NT entregue - OK para publicação"/>
    <x v="2"/>
  </r>
  <r>
    <n v="60"/>
    <s v="6.2.4.6"/>
    <s v="Corpo de Apoio Técnico da Diretoria do Centro de Finanças e Contabilidade"/>
    <s v="Relativa à Unidade SEI"/>
    <n v="2"/>
    <n v="2"/>
    <n v="3"/>
    <n v="12"/>
    <s v="i)Recomendamos à Assistência Técnica do CFC realizar periodicamente a revisão de acessos dos usuários da Unidade SEI, e sempre que houver mudança no quadro de colaboradores.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_x000a__x000a_ii)Recomenda-se à Assistência Técnica do CFC, no caso específico do Sistema SEI, analisar a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s v="i) A servidora Denise fará comunicação pontual ao CTIC acerca de servidores a serem incluídos e excluídos no acesso ao sistema SEI sempre que houver alteração no quadro de servidores da AT/CFC (com inclusão deste item no Manual de Procedimentos Internos); ii) Solicitação da AT/CFC para o CGE, por e-mail, para análise quanto à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E-mail enviado em 03/12/2020 para a CGE com solicitação para integração entre sistemas, porém a resposta foi que por razões técnicas não é possível implementar agora"/>
    <s v="atendido"/>
    <x v="0"/>
    <s v="NT entregue - OK para publicação"/>
    <x v="2"/>
  </r>
  <r>
    <n v="61"/>
    <s v="6.3.4.1"/>
    <s v="Subárea de Orçamento e Custos"/>
    <s v="Quanto ao Teletrabalho"/>
    <n v="2"/>
    <n v="3"/>
    <n v="2"/>
    <n v="12"/>
    <s v="Recomenda-se à SOC junto à Diretoria do CFC, analisar a viabilidade de se estabelecer escala presencial, seguindo os preceitos da Resolução n. 992/16-PGJ, que dispõe sobre o teletrabalho (home office) no Ministério Público do Estado de São Paulo, além da definição e monitoramento de quais tarefas serão realizadas à distância, bem como a inclusão dessas informações nos manuais internos da Subárea."/>
    <s v="Os integrantes dessa Subárea com idade inferior a sessenta anos estão participando da escala presencial. Todos os dias há um funcionário presencialmente na Subárea. Todas as atividades dessa Subárea podem ser realizadas através do teletrabalho."/>
    <s v="atendido"/>
    <x v="0"/>
    <s v="NT entregue - OK para publicação"/>
    <x v="2"/>
  </r>
  <r>
    <n v="62"/>
    <s v="6.3.4.2"/>
    <s v="Subárea de Orçamento e Custos"/>
    <s v="Quanto ao Manual de Processos/Procedimentos"/>
    <n v="2"/>
    <n v="2"/>
    <n v="3"/>
    <n v="12"/>
    <s v="i)Recomenda-se à SOC revisar o &quot;Manual da SOC&quot;, levando em consideração a nomenclaturação interna de classes procedimentais, movimentos e assuntos, de acordo com a Tabela Taxonômica do CNMP. Buscar detalhar nele o passo-a-passo das rotinas, em linguagem simples e acessível, levando em consideração à complexidade e a especificidade dos temas de orçamento e custos e às novas atividades e ferramentas, como o Sistema SEI, e incluir prints de tela dos sistemas utilizados nessas etapas; _x000a__x000a_ii)Recomendamos à SOC publicar/divulgar todos os Manuais internos na página do CFC (Portal MPSP), após revisão/atualização do teor dos documentos, em consonância às rotinas existentes na subárea; _x000a__x000a_iii) Recomenda-se à SOC avaliar se teriam informações restritas apenas ao público interno do Centro de Finanças e Contabilidade e/ou do MPSP, e caso tenham, que seja necessário efetuar login e senha para acessar tais documentos no Portal."/>
    <s v="Serão atendidas as recomendações da Auditoria quanto ao Manual da SOC. Entretanto, solicitamos dilação do prazo até final de abril/21, tendo em vista o grande volume de trabalho (reserva inicial) no período de janeiro a final de março/21."/>
    <s v="atendido"/>
    <x v="0"/>
    <s v="NT entregue - OK para publicação"/>
    <x v="2"/>
  </r>
  <r>
    <n v="63"/>
    <s v="6.3.4.5"/>
    <s v="Subárea de Orçamento e Custos"/>
    <s v="Relativas ao Uso de Endereço Eletrônico e Unidade SEI"/>
    <n v="2"/>
    <n v="2"/>
    <n v="3"/>
    <n v="12"/>
    <s v="i)Recomenda-se à SOC junto ao CTIC, criar endereço eletrônico próprio, vincular a Unidade SEI a ela, e incluí-la na rotina de revisão de acessos, definindo seus responsáveis; _x000a__x000a_ii)Recomendamos à SOC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s v="Foi criado o email DCFC_SOC@mpsp.mp.br e sua revisão periódica será incluída no manual."/>
    <s v="atendido"/>
    <x v="0"/>
    <s v="NT entregue - OK para publicação"/>
    <x v="2"/>
  </r>
  <r>
    <n v="64"/>
    <s v="6.4.4.6"/>
    <s v="Subárea de Utilidade Pública"/>
    <s v="Relativas às Tabelas Taxonômicas do CNMP"/>
    <n v="2"/>
    <n v="3"/>
    <n v="2"/>
    <n v="12"/>
    <s v="i)Recomenda-se à subárea de Utilidade Pública junto ao CTIC realizar treinamentos sobre as Tabelas Taxonômicas do CNMP para capacitação dos integrantes; _x000a__x000a_ii)Recomendamos à subárea de Utilidade Pública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_x000a__x000a_iii)Recomendamos à subárea de Utilidade Pública instituir também estudos em parceria com a área de Gestão Documental do MPSP e o Centro de Tecnologia da Informação e Comunicação, para definir a melhor forma de implantar a padronização de nomenclaturação das Classes, Movimentos e Assuntos para todos os procedimentos da unidade, após definição/atualização final dos fluxos de processos e Manual de Procedimentos Internos;_x000a__x000a_iv)Recomendamos à subárea de Utilidade Pública incluir no Sistema SEI o assunto referente ao pagamento de condomínio, após análise conjunta entre a Subárea de Utilidade Pública, Gestão Documental e Centro de Gestão Estratégica."/>
    <s v="O funcionário Vinícius Leonardo Loureiro Morrone realizou o curso de tabelas taxonômicas do_x000a_CNMP e tem orientado os colegas com relação ao uso. Há previsão para que os demais servidores da área_x000a_realizem o curso no ano de 2021."/>
    <s v="atendido"/>
    <x v="0"/>
    <s v="NT entregue - OK para publicação"/>
    <x v="2"/>
  </r>
  <r>
    <n v="65"/>
    <s v="6.5.4.3"/>
    <s v="Subárea de Despesas"/>
    <s v="Quanto à realização das atribuições de Oficial de Promotoria por Analista de Promotoria"/>
    <n v="4"/>
    <n v="3"/>
    <n v="1"/>
    <n v="12"/>
    <s v="Recomendamos à subárea de Despesas, quando for possível, considerar um aumento no número de cargos de Oficiais no quadro de servidores da presente área com o intuito de proporcionar uma melhor distribuição das tarefas, permitindo à Analista de Promotoria desempenhar as atribuições inerentes ao seu cargo."/>
    <s v="A atribuição dos serviços desta subárea, requer análise dos dados de todo o processo em seu ciclo, até o estágio de emissão de Nota de Empenho, da qual é exigido de nosssos colaboradores, conhecimentos ímpares sobre grande parte de toda execução orçamentária. Devido à carência de Oficiais de Promotoria, contamos com uma Analista de Promotoria para colaborar com as tarefas executadas por esta subárea. Tomaremos as providências junto à Diretoria deste Centro Finanças, para que dentro do possível, possamos contar com um Oficial de Promotoria em substituição à Analista."/>
    <s v="atendido"/>
    <x v="0"/>
    <s v="NT entregue - OK para publicação"/>
    <x v="2"/>
  </r>
  <r>
    <n v="66"/>
    <s v="6.6.4.6"/>
    <s v="Subárea de Programação Financeira e Pagamentos"/>
    <s v="Quanto a divergência entre a estrutura existente e a prevista no Ato"/>
    <n v="4"/>
    <n v="3"/>
    <n v="1"/>
    <n v="12"/>
    <s v="Recomendamos à subárea Pagamentos junto à Diretoria do CFC estudar a viabilidade de estruturar o departamento conforme previsto pelo Ato nº 44/2018-PGJ, ou, adequar o Ato à estrutura vigente."/>
    <s v="a estrutura deste Departamento conforme Ato, aguardava a mudança para o Ed. Santa Lucia ocorrida em 22/01/2021. Será providenciado o mais breve possível."/>
    <s v="atendido"/>
    <x v="0"/>
    <s v="NT entregue - OK para publicação"/>
    <x v="2"/>
  </r>
  <r>
    <n v="67"/>
    <s v="6.7.4.3"/>
    <s v="Corpo de Apoio Técnico da Diretoria de Contabilidade"/>
    <s v="Relativas aos Manuais de Procedimentos"/>
    <n v="2"/>
    <n v="3"/>
    <n v="2"/>
    <n v="12"/>
    <s v="i)Recomenda-se à Diretoria de Contabilidade, o desenvolvimento de Manual de Contabilidade e Tributos, que reúna todos os procedimentos, com base nos manuais já elaborados e que já tenham passado por revisão (conforme recomendação do item “Quanto às atribuições da Subárea e dos servidores”), o que facilitaria o processo de revisão periódica e divulgação interna. Padronizar também o seu formato com o dos demais do Centro de Finanças e Contabilidade, incluindo datas, versões de documento e responsáveis pela elaboração e revisão. Publicar/divulgar os Manuais internos na página do CFC (Portal MPSP), após revisão/atualização do teor dos documentos; _x000a__x000a_ii) Recomendamos à Diretoria de Contabilidade avaliar se teriam informações restritas da unidade, em seu Manual, e caso tenham, que seja necessário efetuar login e senha para acessar tais documentos no Portal."/>
    <s v="Quanto a recomendação I e II – O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o quadro de pessoal adequado poderíamos passar a revisá-los e padronizá-los conforme recomendado. Sendo os manuais de acesso restrito ao público interno. _x000a_Consultas ao Manual Siafem e mensagens são recomendadas. "/>
    <s v="atendido"/>
    <x v="0"/>
    <s v="NT entregue - OK para publicação"/>
    <x v="2"/>
  </r>
  <r>
    <n v="68"/>
    <s v="6.7.4.4"/>
    <s v="Corpo de Apoio Técnico da Diretoria de Contabilidade"/>
    <s v="Relativas à Utilização de Sistemas, Controle e outras Ferramentas"/>
    <n v="2"/>
    <n v="3"/>
    <n v="2"/>
    <n v="12"/>
    <s v="i)Recomendamos à Diretoria de Contabilidade que a referida Unidade SEI seja vinculada ao endereço eletrônico corporativo; _x000a__x000a_ii)Recomendamos à Diretoria de Contabilidade incluir no manual de Procedimentos Internos a rotina de revisão dos usuários ativos com acesso ao endereço eletrônico, SEI e demais sistemas, definindo os responsáveis pela revisão/ atualização e periodicidade, bem como a padronização dos registros relativos à realização de cada revisão."/>
    <s v="Quanto a recomendação I – pendente _x000a_Quanto a recomendação II – Atribuída a quem faz o papel de chefia/direção a gestão do acesso aos sistemas e ferramentas que ocorre na movimentação de servidor, conforme Procedimento - gestão de acesso encaminhada via e-mail."/>
    <n v="0"/>
    <x v="1"/>
    <s v="Pendentes de definição"/>
    <x v="2"/>
  </r>
  <r>
    <n v="69"/>
    <s v="6.7.4.5"/>
    <s v="Corpo de Apoio Técnico da Diretoria de Contabilidade"/>
    <s v="Relativos aos Relatórios Operacionais e/ou Gerenciais "/>
    <n v="2"/>
    <n v="3"/>
    <n v="2"/>
    <n v="12"/>
    <s v="i)Foram encaminhadas informações acerca dos Relatórios Operacionais e Gerenciais sugeridos pela própria área para futuras emissões, recomendamos à Diretoria de Contabilidade, sobre esses relatórios elencados, levantar quais indicadores da unidade administrativa poderiam ser apresentados e levantar quais ferramentas seriam necessárias para suportar a emissão e divulgação;_x000a__x000a_ii)Recomendamos à Diretoria de Contabilidade incluir no manual de Procedimentos Internos as rotinas de emissão de relatórios operacionais/gerenciais, definindo os responsáveis pela elaboração/ atualização/ revisão/ envio dos documentos, assim como a padronização de formato e periodicidade; estabelecer as etapas que compõem o processo de emissão de relatórios operacionais/gerenciais e como serão feitos e armazenados os registros desse processo;  _x000a__x000a_iii)Recomendamos à Diretoria de Contabilidade avaliar se teriam informações restritas da diretoria, em seus relatórios, apenas ao público interno do MPSP, e caso tenham, que seja necessário efetuar login e senha para acessar tais documentos no Portal."/>
    <s v="Quanto às recomendações I, II, III - Os relatórios sugeridos seriam emitidos por sistema que buscaria as informações no Siafem, gerando relatórios de uso interno da Administração superior para tomada de decisões. Atualmente os relatórios são feitos manualmente conforme necessidade do Diretor Geral."/>
    <s v="atendido"/>
    <x v="0"/>
    <s v="NT entregue - OK para publicação"/>
    <x v="2"/>
  </r>
  <r>
    <n v="70"/>
    <s v="6.8.4.4"/>
    <s v="Subárea de Apoio Técnico I da Área de Contabilidade – Adiantamentos"/>
    <s v="Quanto à necessidade de atualização da Resolução nº 584/2009"/>
    <n v="2"/>
    <n v="3"/>
    <n v="2"/>
    <n v="12"/>
    <s v="Recomendamos à subárea Adiantamentos atentar para a necessidade de atualização da Resolução nº 584/2009-PGJ para amoldar-se às novas rotinas de trabalho vigentes no setor."/>
    <s v="Quanto a adequação necessária referente a Ato Normativo 584/2009-PGJ, de 07/04/2009; o assunto foi levado , pela Assistência Técnica-Adiantamento, á Chefe de Gabinete Adminiostrativo para conhecimento e providencias."/>
    <s v="atendido"/>
    <x v="0"/>
    <s v="NT entregue - OK para publicação"/>
    <x v="2"/>
  </r>
  <r>
    <n v="71"/>
    <s v="5.1.4.5"/>
    <s v="Subárea de Cadastro e de Diárias"/>
    <s v="Quanto às atividades realizadas que julgam não ser responsáveis"/>
    <n v="2"/>
    <n v="2"/>
    <n v="2"/>
    <n v="8"/>
    <s v="Recomendamos que a diretoria da subárea Cadastro, junto à Diretoria do CRH, verifiquem a possibilidade de levantar a questão novamente ao Diretor-Geral sobre as atividades e os controles que são realizados sem a finalidade de controle e sem a necessidade de se manter na subárea."/>
    <s v="Por hora o  controle de endereços de membros, em razão de autorização para residir fora da comarca, está a cargo da Subárea Cadastro, até a conclusão do respectivo módulo no RH Digital, já em desenvolvimento. Todavia, para verificação de endereço de membros, dada a mudança do Setor para o CFC e a alteração do processo, o Setor de Diárias realiza a consulta diretamente, através dos sistemas atualmente disponiveis na instituição;"/>
    <s v="atendido"/>
    <x v="0"/>
    <s v="NT entregue - OK para publicação"/>
    <x v="3"/>
  </r>
  <r>
    <n v="72"/>
    <s v="5.2.4.8"/>
    <s v="Área de Preparação e Controle de Pagamento de Pessoal"/>
    <s v="Quanto à padronização das informações e relativas às Tabelas Taxonômicas do CNMP"/>
    <n v="2"/>
    <n v="2"/>
    <n v="2"/>
    <n v="8"/>
    <s v="Recomendamos à APCPP, junto à Diretoria do CRH, CTIC e CGE, considerando um estudo técnico da utilização dos sistemas, dos processos operacionais e dos controles, a melhor maneira da aplicação da Tabela Taxonômica à unidade auditada, bem como, treinamento para sua utilização."/>
    <s v="As informações da APCPP estão rigorosamente de acordo com as tabelas taxonômicas do CNMP (vide Portal de Transparência)"/>
    <s v="atendido"/>
    <x v="0"/>
    <s v="NT entregue - OK para publicação"/>
    <x v="3"/>
  </r>
  <r>
    <n v="73"/>
    <s v="6.1.4.1"/>
    <s v="Subárea de Apoio Administrativo – Expediente"/>
    <s v="Quanto às atribuições da Subárea e dos servidores"/>
    <n v="2"/>
    <n v="2"/>
    <n v="2"/>
    <n v="8"/>
    <s v="i)Recomenda-se à subárea Expediente revisar e atualizar, dentro do novo panorama digital, (incluindo o Sistema SEI e novas adequações), as funções/atribuições dos integrantes que podem ser substituídas no rol da Subárea;  _x000a__x000a_ii)Recomendamos à subárea Expediente a digitalização de documentos físicos e a estruturação de arquivos digitais, o que viabilizaria as rotinas de teletrabalho de todo o Centro de Finanças e Contabilidade;_x000a__x000a_iii)Recomendamos à subárea Expediente definir critérios de distribuição de tarefas/atividades de cada integrante nesse novo panorama, tendo em vista às disposições da Resolução n.44/2018 (após revisão) e o rol de atribuições da Resolução n.662/2010, referente aos cargos da instituição. Após, formalizar esses critérios em Manual da Subárea/Diretoria."/>
    <s v="i) explicará a estrutura atual e a forma que está distribuida;_x000a_ii) já esta sendo realizado;_x000a_iii)atende as Resoluções e está definido"/>
    <s v="atendido"/>
    <x v="0"/>
    <s v="NT entregue - OK para publicação"/>
    <x v="3"/>
  </r>
  <r>
    <n v="74"/>
    <s v="6.1.4.2"/>
    <s v="Subárea de Apoio Administrativo – Expediente"/>
    <s v="Quanto ao Teletrabalho"/>
    <n v="2"/>
    <n v="2"/>
    <n v="2"/>
    <n v="8"/>
    <s v="i)Recomenda-se à subárea Expediente, junto à Diretoria do CFC, analisar a viabilidade de se estabelecer escala presencial, seguindo os preceitos da Resolução n. 992/16-PGJ, que dispõe sobre o teletrabalho (home office) no Ministério Público do Estado de São Paulo, à medida que os processos forem sendo migrados para o ambiente digital;_x000a__x000a_ii)Recomenda-se à subárea Expediente definir e monitorar quais tarefas poderão ser realizadas à distância, bem como a inclusão dessas informações nos manuais internos da Subárea."/>
    <s v="i e ii) foram devidamente atendidos"/>
    <s v="atendido"/>
    <x v="0"/>
    <s v="NT entregue - OK para publicação"/>
    <x v="3"/>
  </r>
  <r>
    <n v="75"/>
    <s v="6.1.4.6 "/>
    <s v="Subárea de Apoio Administrativo – Expediente"/>
    <s v="Relativas às Tabelas Taxonômicas do CNMP"/>
    <n v="2"/>
    <n v="2"/>
    <n v="2"/>
    <n v="8"/>
    <s v="i)Recomenda-se à subárea Expediente junto ao CTIC realizar treinamentos sobre as Tabelas Taxonômicas do CNMP para capacitação dos integrantes;_x000a__x000a_ii)Recomendamos à subárea Expediente promover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s v="conforme CTIC não atende ao MPSP"/>
    <s v="atendido"/>
    <x v="0"/>
    <s v="NT entregue - OK para publicação"/>
    <x v="3"/>
  </r>
  <r>
    <n v="76"/>
    <s v="6.1.4.7"/>
    <s v="Subárea de Apoio Administrativo – Expediente"/>
    <s v="Quanto aos fluxos de processos"/>
    <n v="2"/>
    <n v="2"/>
    <n v="2"/>
    <n v="8"/>
    <s v="i)Recomendamos à subárea Expediente criar listas de checagem digitais (em Excel, por exemplo), substituindo as listas em papel, para cada tipo de entrada física ou digital. Caso seja digital, importante especificar em qual sistema foi incluído o documento;_x000a__x000a_ii)Recomendamos à subárea Expediente estudar ainda a possibilidade de substituir as entradas físicas por protocolo digital ou que a entrada seja através arquivo digital, pelo Sistema SEI, por exemplo."/>
    <s v="i) idem item 6.1.4.5"/>
    <s v="atendido"/>
    <x v="0"/>
    <s v="NT entregue - OK para publicação"/>
    <x v="3"/>
  </r>
  <r>
    <n v="77"/>
    <s v="6.2.4.8"/>
    <s v="Corpo de Apoio Técnico da Diretoria do Centro de Finanças e Contabilidade"/>
    <s v="Relativas às Tabelas Taxonômicas do CNMP"/>
    <n v="2"/>
    <n v="2"/>
    <n v="2"/>
    <n v="8"/>
    <s v="i)Recomendamos à Assistência Técnica do CFC junto ao CTIC realizar treinamentos sobre as Tabelas Taxonômicas do CNMP para capacitação dos integrantes;_x000a_ _x000a_ii)Recomendamos à Assistência Técnica do CF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s v="Solicitação ao CTIC por e-mail para treinamento sobre tabelas taxonômicas sugeridas pela Auditoria com solicitação de prazo (e-mail enviado em 08/12/2020). O item ii será realizado após o treinamento concretizado no item i."/>
    <s v="atendido"/>
    <x v="0"/>
    <s v="NT entregue - OK para publicação"/>
    <x v="3"/>
  </r>
  <r>
    <n v="78"/>
    <s v="6.3.4.7"/>
    <s v="Subárea de Orçamento e Custos"/>
    <s v="Quanto às tabelas Taxonômicas do CNMP"/>
    <n v="2"/>
    <n v="2"/>
    <n v="2"/>
    <n v="8"/>
    <s v="i)Recomenda-se à SOC junto ao CTIC realizar treinamentos sobre as Tabelas Taxonômicas do CNMP para capacitação dos integrantes;_x000a__x000a_ii)Recomendamos à SOC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remanescentes) e digitais."/>
    <s v="Foi informado pelo CTIC em reunião realizada com a Comissão de Controle Interno e a Assistência Técnica do Centro de Finanças e Contabilidade, que a Área Meio do Ministério Público do Estado de São Paulo não possui um sistema integrado para trabalhar com a tabela taxonômica, razão pela qual, no momento, não será necessário a realização de treinamento."/>
    <s v="atendido"/>
    <x v="0"/>
    <s v="NT entregue - OK para publicação"/>
    <x v="3"/>
  </r>
  <r>
    <n v="79"/>
    <s v="6.4.4.1"/>
    <s v="Subárea de Utilidade Pública"/>
    <s v="Quanto ao Teletrabalho"/>
    <n v="2"/>
    <n v="2"/>
    <n v="2"/>
    <n v="8"/>
    <s v="Recomenda-se à subárea de Utilidade Pública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s v="Com os Processos da Subárea digitalizados, foi possível estruturar uma lógica de trabalho remoto que não gerasse prejuízo à produtividade e à qualidade da entrega. Foi estruturada uma escala de trabalho presencial, considerando que ainda existem empresas que não tem informatização quanto as faturas em bloco; dessa forma, ainda chegam diversas faturas em papel."/>
    <s v="atendido"/>
    <x v="0"/>
    <s v="NT entregue - OK para publicação"/>
    <x v="3"/>
  </r>
  <r>
    <n v="80"/>
    <s v="6.4.4.2.2"/>
    <s v="Subárea de Utilidade Pública"/>
    <s v="Quanto ao Manual de “Procedimentos Internos”"/>
    <n v="2"/>
    <n v="2"/>
    <n v="2"/>
    <n v="8"/>
    <s v="i)Recomendamos à subárea de Utilidade Pública instituir o controle de revisão de manuais internos e a sua periodicidade no Manual de Procedimentos Internos, incluindo datas e responsáveis pela revisão e aprovação;_x000a__x000a_ii)Recomendamos à subárea de Utilidade Pública publicar/divulgar o Manual de Procedimentos Internos mais recente para os componentes da Subárea e para a Diretoria do Centro de Finanças e Contabilidade, bem como estabelecer o canal de divulgação oficial de informações da subárea para continuidade de negócios."/>
    <s v="Devido as diversas atualizações do Setor, estamos no aguardo de definicões para finalizarmos o manual."/>
    <s v="atendido"/>
    <x v="0"/>
    <s v="NT entregue - OK para publicação"/>
    <x v="3"/>
  </r>
  <r>
    <n v="81"/>
    <s v="6.5.4.4"/>
    <s v="Subárea de Despesas"/>
    <s v="Quanto ao documento de Autorização de Diárias"/>
    <n v="2"/>
    <n v="2"/>
    <n v="2"/>
    <n v="8"/>
    <s v="Recomendamos à subárea de Despesas a verificação junto ao Diretor-Geral, considerando a mudança de Gestão ocorrida neste ano de 2020, sobre o status do andamento da proposta relativo aos documentos das diárias de servidores e sobre a possibilidade de agilizá-lo, tendo em vista que sua consecução promoverá uma maior rapidez no desempenho desta função."/>
    <s v="Estamos em um processo de solicitação de mudanças, junto à Diretoria Geral, para melhor adequação da execução da elaboração das planilhas e autorização de pagamento do reembolso de diárias de servidores e também, em relaçao ao reembolso com despesas de transportes, referente ao deslocamento constante de servidores, por diversas razões, inerentes às suas funções, necessários ao desempenho de suas atividades em outras localidades."/>
    <s v="atendido"/>
    <x v="0"/>
    <s v="NT entregue - OK para publicação"/>
    <x v="3"/>
  </r>
  <r>
    <n v="82"/>
    <s v="6.6.4.2"/>
    <s v="Subárea de Programação Financeira e Pagamentos"/>
    <s v="Quanto ao controle de contratos de locação"/>
    <n v="2"/>
    <n v="2"/>
    <n v="2"/>
    <n v="8"/>
    <s v="Recomendamos à subárea Pagamentos que seja solicitado ao setor de Engenharia disponibilizar os contratos de locação na plataforma digital que entender cabível, o sistema “SEI” e o programa “SharePoint” são duas opções que podem atender bem a esta finalidade. Adicionalmente, sugerimos a possibilidade de integrar as planilhas de controle dos três setores (Pagamentos, SOC, Engenharia), pois, assim, as informações constariam todas em um mesmo lugar, podendo ser consultadas mais rapidamente sem necessidade de solicitar informações pontuais a cada vez que surge uma dúvida."/>
    <s v="Já foi disponibilizada a planilha de controle de locações em parceria com a Diretoria de Contabilidade  e Centro de Engenharia, através do Sharepoint, OneDrive."/>
    <s v="atendido"/>
    <x v="0"/>
    <s v="NT entregue - OK para publicação"/>
    <x v="3"/>
  </r>
  <r>
    <n v="83"/>
    <s v="6.7.4.2"/>
    <s v="Corpo de Apoio Técnico da Diretoria de Contabilidade"/>
    <s v="Quanto ao Teletrabalho"/>
    <n v="2"/>
    <n v="2"/>
    <n v="2"/>
    <n v="8"/>
    <s v="Recomenda-se à Diretoria de Contabilidade junto à Diretoria do CFC, analisar a viabilidade de se estabelecer escala presencial na Subárea, seguindo os preceitos da Resolução n. 992/16-PGJ, que dispõe sobre o teletrabalho (home office) no Ministério Público do Estado de São Paulo, à medida que os processos forem sendo migrados para o ambiente digital. Além disso, definir e monitorar quais tarefas poderão ser realizadas à distância, bem como a inclusão dessas informações nos manuais internos da Subárea."/>
    <s v="O cumprimento da escala presencial teve início em 03/08/2020, conforme melhoria da situação da pandemia no Estado de São Paulo.  _x000a_Todas as atividades desenvolvidas se mostraram possíveis de execução em teletrabalho com o uso do SEI, Sharepoint, Bibl_CFC,  Teams e acesso ao Siafem através do VPN. O Teletrabalho não exige adaptações dos manuais existentes."/>
    <s v="atendido"/>
    <x v="0"/>
    <s v="NT entregue - OK para publicação"/>
    <x v="3"/>
  </r>
  <r>
    <n v="84"/>
    <s v="6.7.4.6"/>
    <s v="Corpo de Apoio Técnico da Diretoria de Contabilidade"/>
    <s v="Relativas às Tabelas Taxonômicas do CNMP"/>
    <n v="2"/>
    <n v="2"/>
    <n v="2"/>
    <n v="8"/>
    <s v="i)Recomendamos à Diretoria de Contabilidade junto ao CTIC realizar treinamentos sobre as Tabelas Taxonômicas do CNMP para capacitação dos integrantes;_x000a_ _x000a_ii)Recomendamos à Diretoria de Contabilidade promover ainda estudos em parceria com a área de Gestão Documental do MPSP, para definir a melhor forma de implantar a padronização de nomenclaturação das Classes, Movimentos e Assuntos para todos os procedimentos da unidade, após definição/atualização final dos fluxos de trabalhos, dentro dos processos manuais (remanescentes) e digitais."/>
    <s v="Quanto à recomendação I e II: Como ainda não há Classe – disponibilizada para “Procedimento de Gestão Administrativa” consulta em 30/03/2021, inviabilizando o treinamento proposto. Durante o desenvolvimento do sistema para o Centro de Finanças solicitaremos que sejam observadas as Tabelas Taxonômicas, visto que a aplicação das mesmas pressupõe um sistema informatizado já parametrizado"/>
    <s v="atendido"/>
    <x v="0"/>
    <s v="NT entregue - OK para publicação"/>
    <x v="3"/>
  </r>
  <r>
    <n v="85"/>
    <s v="5.2.4.6"/>
    <s v="Área de Preparação e Controle de Pagamento de Pessoal"/>
    <s v="Quanto à divulgação e atualização de dados no Portal da Transparência"/>
    <n v="2"/>
    <n v="3"/>
    <n v="1"/>
    <n v="6"/>
    <s v="Recomendamos à APCPP, junto à Diretoria do CRH, que as informações publicadas no Portal da Transparência sejam atualizadas por completo."/>
    <s v="Quanto à divulgação e atualização de dados no Portal da Transparência. Solicitado ao CTIC a devida adequação de acesso aos dados do Portal de Transparência, sendo prontamente atendido. Efetuado procedimento interno para atendimento regular de alimentação ao sistema."/>
    <s v="atendido"/>
    <x v="0"/>
    <s v="NT entregue - OK para publicação"/>
    <x v="3"/>
  </r>
  <r>
    <n v="86"/>
    <s v="-"/>
    <s v="Sugestão da Equipe de Auditoria - Subárea de Cadastro e de Diárias"/>
    <s v="Quanto à incorporação da Subárea de Diárias ao CFC"/>
    <n v="2"/>
    <n v="2"/>
    <n v="1"/>
    <n v="4"/>
    <s v="Sugerimos ao Diretor-Geral, como procedimentos de gestão administrativa, a realização da auditoria interna aprofundada na subárea Fundo Especial de Despesa,  em especial atenção quanto à relevância que possui para a Instituição, quanto aos procedimentos operacionais para a arrecadação de recursos e quanto à utilização do recurso próprio do MPSP e sua aplicação."/>
    <s v="Recomendação providenciada."/>
    <s v="atendido"/>
    <x v="0"/>
    <s v="Atendidos pela D.G."/>
    <x v="3"/>
  </r>
  <r>
    <n v="87"/>
    <s v="5.1.4.1"/>
    <s v="Subárea de Cadastro e de Diárias"/>
    <s v="Quanto à sugestão da diretoria para a revisão e atualização da Resolução 1.124/2018-PGJ, de 26/10/2018"/>
    <n v="1"/>
    <n v="2"/>
    <n v="1"/>
    <n v="2"/>
    <s v="Recomendamos à diretoria das subáreas de Cadastro e de Diárias, junto à Diretoria do CRH, atentar quanto à necessidade da revisão e da atualização da Resolução 1.124/2018 para contemplar em um único dispositivo legal todas as situações especiais de forma clara, ampla e objetiva."/>
    <s v="O Setor de Diárias, em atenção à solicitação, junto à Diretoria do CFC, iniciou um projeto que realiza um mapeamento das alterações necessárias em questões que se relacionam com a atividade de pagamento de Diárias. Comunicando, ainda, aos setores correlatos e superiores que está à disposição para esclarecimentos e sugestões. Quando solicitado pelo Procurador Geral, disponibilizaremos os estudos para alteração da Resolução 1.124/2018, considerando que a iniciativa de alteração não é designada ao Setor."/>
    <s v="atendido"/>
    <x v="0"/>
    <s v="NT entregue - OK para publicação"/>
    <x v="3"/>
  </r>
  <r>
    <n v="88"/>
    <s v="5.1.4.10"/>
    <s v="Subárea de Cadastro e de Diárias"/>
    <s v="Quanto à padronização das informações e relativas às Tabelas Taxonômicas do CNMP"/>
    <n v="1"/>
    <n v="1"/>
    <n v="2"/>
    <n v="2"/>
    <s v="Recomenda-se à diretoria das subáreas de Cadastro e de Diárias, junto à Diretoria do CRH, CTIC e CGE, considerando um estudo técnico da utilização dos sistemas, dos processos operacionais e dos controles, a melhor maneira da aplicação da Tabela Taxonômica às unidades auditadas, bem como, treinamento para sua utilização."/>
    <s v="Em consulta ao Manual de Tabelas Unificadas do CNMP em acesso à lista &quot;Administrativo do MP (Área meio)&quot;, verifica-se até o presente, dentre os nomes adotados para a padronização oficial de termos, não se encontram disponíveis as nomeclaturas relacionadas ao Setor de Diárias. Situações decorrentes de especificidades atinentes às atividades desenvolvidas administrativamente. Anota-se ainda que o Setor se dedica a alçar a utilização dos termos atendendo, sempre, às nomenclaturas da seara administrativa e da comunicação entre os departamentos. "/>
    <s v="atendido"/>
    <x v="0"/>
    <s v="NT entregue - OK para publicação"/>
    <x v="3"/>
  </r>
  <r>
    <n v="89"/>
    <s v="5.1.4.3"/>
    <s v="Subárea de Cadastro e de Diárias"/>
    <s v="Quanto às atribuições aos cargos e as atividades realizadas"/>
    <n v="2"/>
    <n v="1"/>
    <n v="1"/>
    <n v="2"/>
    <s v="Conclui-se que a servidora Elaine Cristina Margarido de Oliveira – Auxiliar de Promotoria I realiza atribuições que se referem ao cargo de Oficial de Promotoria, conforme Ato Normativo nº 662/2010 - PGJ de 08 de outubro de 2010."/>
    <s v="Como já mencionado na correspondência eletrônica datada de 8/9 p.p., a_x000a_Subárea de Cadastro promoveu algumas alterações importantes na unidade, readequando o_x000a_trabalho da referida servidora, Auxiliar de Promotoria I, para o auxílio aos Oficiais de_x000a_Promotoria da unidade._x000a_Destaque-se que o serviço realizado outrora pela servidora passou a ser desempenhado,_x000a_desde o início do mês corrente (novembro/2020), pela Subárea de Diárias, agora pertencente_x000a_ao Centro de Finanças e Contabilidade._x000a_Entretanto, em que pese a readequação das atividades desenvolvidas pela referida servidora_x000a_realizada pela Subárea de Cadastro conforme informado no Plano de Providências_x000a_encaminhado por meio da correspondência eletrônica datada de 23/10 p.p., em razão de_x000a_reorganização/redistribuição das atividades da referida Subárea, excepcionalmente ainda_x000a_neste mês de novembro de 2020 (mais precisamente até 14/11 p.p.), a referida servidora_x000a_acompanhou e providenciou 01 (um) documento de cessação de implantação de Serviço de_x000a_Natureza Especial no Sistema CRH."/>
    <s v="atendido"/>
    <x v="0"/>
    <s v="NT entregue - OK para publicação"/>
    <x v="3"/>
  </r>
  <r>
    <n v="90"/>
    <s v="5.1.4.9"/>
    <s v="Subárea de Cadastro e de Diárias"/>
    <s v="Quanto à sugestão de manual de procedimentos financeiros e contábeis"/>
    <n v="1"/>
    <n v="2"/>
    <n v="1"/>
    <n v="2"/>
    <s v="Recomendamos à diretoria das subáreas de Cadastro e de Diárias, junto à Diretoria de Contabilidade do CFC, verificar a possibilidade de desenvolver um manual de procedimentos operacionais da subárea, abrangendo todas as operações possíveis no setor."/>
    <s v="Em atendimento à solicitação desta auditoria o Setor reuniu os documentos e manuais que se relacionam com as atividades executadas e enviou ao Diretor de Departamento para análise e aprovação."/>
    <s v="atendido"/>
    <x v="0"/>
    <s v="NT entregue - OK para publicação"/>
    <x v="3"/>
  </r>
  <r>
    <n v="91"/>
    <s v="5.1.4.8"/>
    <s v="Subárea de Cadastro e de Diárias"/>
    <s v="Quanto à necessidade de atualização do Ato 23/1991 - PGJ"/>
    <n v="1"/>
    <n v="1"/>
    <n v="1"/>
    <n v="1"/>
    <s v="Recomendamos à diretoria das subáreas de Cadastro e de Diárias, conforme sua manifestação, junto à Diretoria do CRH, verificar a atualização do Ato 23/1991, assim que possível, conforme a realidade das atribuições realizadas na área, principalmente, quanto aos estagiários."/>
    <s v="Como já mencionado anteriormente, em razão das recentes alterações_x000a_havidas na Instituição, em especial neste Centro de Recursos Humanos, se encontra em_x000a_andamento reformulação do Ato 23/1991, que será oportunamente reeditado._x000a_Na oportunidade, cabe-nos destacar que a Subárea de Diárias, unidade também ora auditada,_x000a_desde novembro p.p. passou a integrar o Centro de Finanças e Contabilidade, no qual tramita_x000a_atualmente todo o fluxo de diárias."/>
    <s v="atendido"/>
    <x v="0"/>
    <s v="NT entregue - OK para publicação"/>
    <x v="3"/>
  </r>
  <r>
    <n v="92"/>
    <s v="6.5.4.1"/>
    <s v="Subárea de Despesas"/>
    <s v="Quanto a ausência de contato da área na lista telefônica"/>
    <n v="1"/>
    <n v="1"/>
    <n v="1"/>
    <n v="1"/>
    <s v="Recomendamos à subárea de Despesas que seja solicitada a inclusão do contato da área na lista telefônica institucional e, caso seja possível, incluir mais informações de contato para o Centro de Finanças e Contabilidade no site."/>
    <s v="Estamos em processo de mudança de endereço, alocando-se para outro prédio. A Diretoria deste Centro de Finanças e Contabilidade, certamente, tão logo estejamos alocados no novo endereço, encaminhará relação de todos os telefones relativos às suas subáreas, inclusive esta, Subárea de Despesa."/>
    <s v="atendido"/>
    <x v="0"/>
    <s v="NT entregue - OK para publicação"/>
    <x v="3"/>
  </r>
  <r>
    <n v="93"/>
    <s v="6.6.4.1"/>
    <s v="Subárea de Programação Financeira e Pagamentos"/>
    <s v="Quanto à ausência de contato da área na lista telefônica"/>
    <n v="1"/>
    <n v="1"/>
    <n v="1"/>
    <n v="1"/>
    <s v="Recomendamos à subárea Pagamentos que seja solicitada a inclusão do contato da área na lista telefônica institucional e, caso seja possível, incluir mais informações de contato para o Centro de Finanças e Contabilidade no site."/>
    <s v="a mudança para o Ed. Santa  Lucia ocorreu em 22/01/21, após foi solicitado a telefonia numero novos e consequentemente informado a DDAC , para inclusão na lista Institucional"/>
    <s v="atendido"/>
    <x v="0"/>
    <s v="NT entregue - OK para publicação"/>
    <x v="3"/>
  </r>
  <r>
    <n v="94"/>
    <s v="6.8.4.1"/>
    <s v="Subárea de Apoio Técnico I da Área de Contabilidade – Adiantamentos"/>
    <s v="Quanto à visibilidade do Manual de Adiantamentos no Portal do MPSP"/>
    <n v="1"/>
    <n v="1"/>
    <n v="1"/>
    <n v="1"/>
    <s v="Recomendamos que a subárea Adiantamentos solicite ao setor responsável pelo Portal do MPSP que, se possível, coloque o Manual de Adiantamentos em local mais acessível ao interessado, na primeira página, ou, se o conteúdo for restrito aos servidores desta Instituição, no Portal da Comunicação da Intranet._x000a_"/>
    <s v="Foi comunicado a diretoria de contabilidade a sugestão do Manual ser acessado via intranet, restando apenas solicitar a área responsável a execução."/>
    <s v="atendido"/>
    <x v="0"/>
    <s v="NT entregue - OK para publicação"/>
    <x v="3"/>
  </r>
  <r>
    <n v="95"/>
    <s v="6.8.4.2"/>
    <s v="Subárea de Apoio Técnico I da Área de Contabilidade – Adiantamentos"/>
    <s v="Quanto a ausência de contato da área na lista telefônica"/>
    <n v="1"/>
    <n v="1"/>
    <n v="1"/>
    <n v="1"/>
    <s v="Recomendamos que a subárea Adiantamentos solicite a inclusão do contato da área na lista telefônica institucional e, caso seja possível, incluir mais informações de contato para o Centro de Finanças e Contabilidade no site."/>
    <s v="Conforme recomendação solicitaremos a inclusão de contatos telefônicos para SAAT/CFC-Adiantamentos, na lista telefônica, assim que for realizada a mudança do setor para o novo endereço - prédio Santa Lúcia, em breve"/>
    <s v="atendido"/>
    <x v="0"/>
    <s v="NT entregue - OK para publicação"/>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1" cacheId="1566"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B19" firstHeaderRow="1" firstDataRow="1" firstDataCol="1"/>
  <pivotFields count="20">
    <pivotField showAll="0"/>
    <pivotField showAll="0"/>
    <pivotField showAll="0"/>
    <pivotField showAll="0"/>
    <pivotField showAll="0"/>
    <pivotField showAll="0"/>
    <pivotField showAll="0"/>
    <pivotField showAll="0"/>
    <pivotField axis="axisRow" showAll="0" sortType="descending">
      <items count="14">
        <item x="1"/>
        <item x="2"/>
        <item x="3"/>
        <item x="4"/>
        <item x="5"/>
        <item x="7"/>
        <item x="9"/>
        <item m="1" x="12"/>
        <item x="8"/>
        <item x="11"/>
        <item x="6"/>
        <item x="0"/>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Row" dataField="1" showAll="0" sortType="descending">
      <items count="7">
        <item m="1" x="3"/>
        <item x="0"/>
        <item m="1" x="5"/>
        <item m="1" x="4"/>
        <item x="2"/>
        <item x="1"/>
        <item t="default"/>
      </items>
      <autoSortScope>
        <pivotArea dataOnly="0" outline="0" fieldPosition="0">
          <references count="1">
            <reference field="4294967294" count="1" selected="0">
              <x v="0"/>
            </reference>
          </references>
        </pivotArea>
      </autoSortScope>
    </pivotField>
  </pivotFields>
  <rowFields count="2">
    <field x="19"/>
    <field x="8"/>
  </rowFields>
  <rowItems count="16">
    <i>
      <x v="1"/>
    </i>
    <i r="1">
      <x v="12"/>
    </i>
    <i r="1">
      <x v="1"/>
    </i>
    <i r="1">
      <x v="11"/>
    </i>
    <i r="1">
      <x/>
    </i>
    <i r="1">
      <x v="5"/>
    </i>
    <i r="1">
      <x v="9"/>
    </i>
    <i r="1">
      <x v="4"/>
    </i>
    <i r="1">
      <x v="10"/>
    </i>
    <i r="1">
      <x v="6"/>
    </i>
    <i r="1">
      <x v="8"/>
    </i>
    <i>
      <x v="4"/>
    </i>
    <i r="1">
      <x v="3"/>
    </i>
    <i>
      <x v="5"/>
    </i>
    <i r="1">
      <x v="2"/>
    </i>
    <i t="grand">
      <x/>
    </i>
  </rowItems>
  <colItems count="1">
    <i/>
  </colItems>
  <dataFields count="1">
    <dataField name="Contar de OBS/ Resumo Analítico" fld="19"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ela dinâmica1" cacheId="1567"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B4:E10" firstHeaderRow="1" firstDataRow="2" firstDataCol="1"/>
  <pivotFields count="14">
    <pivotField showAll="0"/>
    <pivotField dataField="1" showAll="0"/>
    <pivotField showAll="0"/>
    <pivotField showAll="0"/>
    <pivotField showAll="0"/>
    <pivotField showAll="0"/>
    <pivotField showAll="0"/>
    <pivotField showAll="0"/>
    <pivotField showAll="0"/>
    <pivotField showAll="0"/>
    <pivotField showAll="0"/>
    <pivotField axis="axisCol" showAll="0">
      <items count="12">
        <item x="0"/>
        <item m="1" x="2"/>
        <item m="1" x="8"/>
        <item m="1" x="7"/>
        <item m="1" x="5"/>
        <item m="1" x="4"/>
        <item m="1" x="9"/>
        <item m="1" x="10"/>
        <item m="1" x="3"/>
        <item m="1" x="6"/>
        <item x="1"/>
        <item t="default"/>
      </items>
    </pivotField>
    <pivotField showAll="0"/>
    <pivotField axis="axisRow" showAll="0">
      <items count="5">
        <item x="0"/>
        <item x="1"/>
        <item x="2"/>
        <item x="3"/>
        <item t="default"/>
      </items>
    </pivotField>
  </pivotFields>
  <rowFields count="1">
    <field x="13"/>
  </rowFields>
  <rowItems count="5">
    <i>
      <x/>
    </i>
    <i>
      <x v="1"/>
    </i>
    <i>
      <x v="2"/>
    </i>
    <i>
      <x v="3"/>
    </i>
    <i t="grand">
      <x/>
    </i>
  </rowItems>
  <colFields count="1">
    <field x="11"/>
  </colFields>
  <colItems count="3">
    <i>
      <x/>
    </i>
    <i>
      <x v="10"/>
    </i>
    <i t="grand">
      <x/>
    </i>
  </colItems>
  <dataFields count="1">
    <dataField name="Contar de Item do Relatório" fld="1"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P107"/>
  <sheetViews>
    <sheetView showGridLines="0" topLeftCell="B1" zoomScale="70" zoomScaleNormal="70" workbookViewId="0">
      <pane xSplit="5" ySplit="14" topLeftCell="K36" activePane="bottomRight" state="frozen"/>
      <selection pane="bottomRight" activeCell="K39" sqref="K39"/>
      <selection pane="bottomLeft" activeCell="B5" sqref="B5"/>
      <selection pane="topRight" activeCell="F1" sqref="F1"/>
    </sheetView>
  </sheetViews>
  <sheetFormatPr defaultRowHeight="13.5"/>
  <cols>
    <col min="1" max="3" width="9.140625" style="1"/>
    <col min="4" max="4" width="32.28515625" style="1" bestFit="1" customWidth="1"/>
    <col min="5" max="5" width="12.42578125" style="1" customWidth="1"/>
    <col min="6" max="6" width="38.5703125" style="1" customWidth="1"/>
    <col min="7" max="7" width="69.85546875" style="1" customWidth="1"/>
    <col min="8" max="9" width="70.85546875" style="1" customWidth="1"/>
    <col min="10" max="10" width="83.7109375" style="1" customWidth="1"/>
    <col min="11" max="11" width="12.5703125" style="1" customWidth="1"/>
    <col min="12" max="12" width="23" style="1" customWidth="1"/>
    <col min="13" max="13" width="21.28515625" style="1" customWidth="1"/>
    <col min="14" max="14" width="80.85546875" style="1" customWidth="1"/>
    <col min="15" max="15" width="44.28515625" style="1" customWidth="1"/>
    <col min="16" max="16" width="31.5703125" style="1" customWidth="1"/>
    <col min="17" max="16384" width="9.140625" style="1"/>
  </cols>
  <sheetData>
    <row r="1" spans="3:16" hidden="1">
      <c r="O1" s="18" t="s">
        <v>0</v>
      </c>
      <c r="P1" s="18" t="s">
        <v>1</v>
      </c>
    </row>
    <row r="2" spans="3:16" ht="15" hidden="1">
      <c r="O2" s="12" t="s">
        <v>2</v>
      </c>
      <c r="P2" s="13" t="s">
        <v>3</v>
      </c>
    </row>
    <row r="3" spans="3:16" ht="15" hidden="1">
      <c r="O3" s="14" t="s">
        <v>4</v>
      </c>
      <c r="P3" s="13" t="s">
        <v>5</v>
      </c>
    </row>
    <row r="4" spans="3:16" ht="15" hidden="1">
      <c r="O4" s="15" t="s">
        <v>6</v>
      </c>
      <c r="P4" s="13" t="s">
        <v>7</v>
      </c>
    </row>
    <row r="5" spans="3:16" ht="15" hidden="1">
      <c r="O5" s="16" t="s">
        <v>8</v>
      </c>
      <c r="P5" s="17" t="s">
        <v>9</v>
      </c>
    </row>
    <row r="6" spans="3:16" hidden="1"/>
    <row r="7" spans="3:16" hidden="1"/>
    <row r="8" spans="3:16" hidden="1"/>
    <row r="9" spans="3:16" hidden="1"/>
    <row r="10" spans="3:16" hidden="1"/>
    <row r="12" spans="3:16" ht="15">
      <c r="H12" s="11" t="s">
        <v>10</v>
      </c>
    </row>
    <row r="14" spans="3:16" ht="25.5">
      <c r="C14" s="2" t="s">
        <v>11</v>
      </c>
      <c r="D14" s="2" t="s">
        <v>12</v>
      </c>
      <c r="E14" s="2" t="s">
        <v>13</v>
      </c>
      <c r="F14" s="2" t="s">
        <v>14</v>
      </c>
      <c r="G14" s="2" t="s">
        <v>15</v>
      </c>
      <c r="H14" s="2" t="s">
        <v>16</v>
      </c>
      <c r="I14" s="2" t="s">
        <v>17</v>
      </c>
      <c r="J14" s="2" t="s">
        <v>18</v>
      </c>
      <c r="K14" s="2" t="s">
        <v>19</v>
      </c>
      <c r="L14" s="2" t="s">
        <v>20</v>
      </c>
      <c r="M14" s="2" t="s">
        <v>21</v>
      </c>
      <c r="N14" s="20" t="s">
        <v>22</v>
      </c>
      <c r="O14" s="20" t="s">
        <v>23</v>
      </c>
      <c r="P14" s="20" t="s">
        <v>24</v>
      </c>
    </row>
    <row r="15" spans="3:16" customFormat="1" ht="158.25" customHeight="1">
      <c r="C15" s="3">
        <v>1</v>
      </c>
      <c r="D15" s="3" t="s">
        <v>25</v>
      </c>
      <c r="E15" s="3" t="s">
        <v>26</v>
      </c>
      <c r="F15" s="7" t="s">
        <v>27</v>
      </c>
      <c r="G15" s="8" t="s">
        <v>28</v>
      </c>
      <c r="H15" s="3" t="s">
        <v>29</v>
      </c>
      <c r="I15" s="3" t="s">
        <v>30</v>
      </c>
      <c r="J15" s="3" t="s">
        <v>31</v>
      </c>
      <c r="K15" s="4" t="s">
        <v>32</v>
      </c>
      <c r="L15" s="3" t="s">
        <v>33</v>
      </c>
      <c r="M15" s="3" t="s">
        <v>34</v>
      </c>
      <c r="N15" s="3"/>
      <c r="O15" s="3"/>
      <c r="P15" s="3"/>
    </row>
    <row r="16" spans="3:16" customFormat="1" ht="163.5" customHeight="1">
      <c r="C16" s="3">
        <v>2</v>
      </c>
      <c r="D16" s="3" t="s">
        <v>25</v>
      </c>
      <c r="E16" s="3" t="s">
        <v>35</v>
      </c>
      <c r="F16" s="7" t="s">
        <v>36</v>
      </c>
      <c r="G16" s="8" t="s">
        <v>37</v>
      </c>
      <c r="H16" s="3" t="s">
        <v>38</v>
      </c>
      <c r="I16" s="3" t="s">
        <v>30</v>
      </c>
      <c r="J16" s="3" t="s">
        <v>39</v>
      </c>
      <c r="K16" s="4" t="s">
        <v>40</v>
      </c>
      <c r="L16" s="19" t="s">
        <v>33</v>
      </c>
      <c r="M16" s="19" t="s">
        <v>41</v>
      </c>
      <c r="N16" s="3"/>
      <c r="O16" s="3"/>
      <c r="P16" s="3"/>
    </row>
    <row r="17" spans="3:16" customFormat="1" ht="230.25" customHeight="1">
      <c r="C17" s="3">
        <v>3</v>
      </c>
      <c r="D17" s="3" t="s">
        <v>25</v>
      </c>
      <c r="E17" s="3" t="s">
        <v>42</v>
      </c>
      <c r="F17" s="7" t="s">
        <v>43</v>
      </c>
      <c r="G17" s="8" t="s">
        <v>44</v>
      </c>
      <c r="H17" s="3" t="s">
        <v>45</v>
      </c>
      <c r="I17" s="3" t="s">
        <v>46</v>
      </c>
      <c r="J17" s="3" t="s">
        <v>47</v>
      </c>
      <c r="K17" s="4" t="s">
        <v>48</v>
      </c>
      <c r="L17" s="3" t="s">
        <v>49</v>
      </c>
      <c r="M17" s="3" t="s">
        <v>45</v>
      </c>
      <c r="N17" s="3"/>
      <c r="O17" s="3"/>
      <c r="P17" s="3"/>
    </row>
    <row r="18" spans="3:16" customFormat="1" ht="119.25" customHeight="1">
      <c r="C18" s="3">
        <v>4</v>
      </c>
      <c r="D18" s="3" t="s">
        <v>25</v>
      </c>
      <c r="E18" s="3" t="s">
        <v>50</v>
      </c>
      <c r="F18" s="7" t="s">
        <v>51</v>
      </c>
      <c r="G18" s="8" t="s">
        <v>52</v>
      </c>
      <c r="H18" s="3" t="s">
        <v>45</v>
      </c>
      <c r="I18" s="3" t="s">
        <v>30</v>
      </c>
      <c r="J18" s="3" t="s">
        <v>53</v>
      </c>
      <c r="K18" s="4" t="s">
        <v>54</v>
      </c>
      <c r="L18" s="19" t="s">
        <v>33</v>
      </c>
      <c r="M18" s="3" t="s">
        <v>45</v>
      </c>
      <c r="N18" s="3"/>
      <c r="O18" s="3"/>
      <c r="P18" s="3"/>
    </row>
    <row r="19" spans="3:16" customFormat="1" ht="81">
      <c r="C19" s="3">
        <v>5</v>
      </c>
      <c r="D19" s="3" t="s">
        <v>25</v>
      </c>
      <c r="E19" s="3" t="s">
        <v>55</v>
      </c>
      <c r="F19" s="8" t="s">
        <v>56</v>
      </c>
      <c r="G19" s="8" t="s">
        <v>57</v>
      </c>
      <c r="H19" s="3" t="s">
        <v>58</v>
      </c>
      <c r="I19" s="3" t="s">
        <v>30</v>
      </c>
      <c r="J19" s="3" t="s">
        <v>59</v>
      </c>
      <c r="K19" s="4" t="s">
        <v>60</v>
      </c>
      <c r="L19" s="3" t="s">
        <v>49</v>
      </c>
      <c r="M19" s="3" t="s">
        <v>34</v>
      </c>
      <c r="N19" s="3"/>
      <c r="O19" s="3"/>
      <c r="P19" s="3"/>
    </row>
    <row r="20" spans="3:16" customFormat="1" ht="252" customHeight="1">
      <c r="C20" s="3">
        <v>6</v>
      </c>
      <c r="D20" s="3" t="s">
        <v>25</v>
      </c>
      <c r="E20" s="3" t="s">
        <v>61</v>
      </c>
      <c r="F20" s="8" t="s">
        <v>62</v>
      </c>
      <c r="G20" s="8" t="s">
        <v>63</v>
      </c>
      <c r="H20" s="3" t="s">
        <v>64</v>
      </c>
      <c r="I20" s="3" t="s">
        <v>65</v>
      </c>
      <c r="J20" s="3" t="s">
        <v>66</v>
      </c>
      <c r="K20" s="4" t="s">
        <v>67</v>
      </c>
      <c r="L20" s="3" t="s">
        <v>68</v>
      </c>
      <c r="M20" s="3" t="s">
        <v>69</v>
      </c>
      <c r="N20" s="3"/>
      <c r="O20" s="3"/>
      <c r="P20" s="3"/>
    </row>
    <row r="21" spans="3:16" customFormat="1" ht="81">
      <c r="C21" s="3">
        <v>7</v>
      </c>
      <c r="D21" s="3" t="s">
        <v>25</v>
      </c>
      <c r="E21" s="3" t="s">
        <v>70</v>
      </c>
      <c r="F21" s="8" t="s">
        <v>71</v>
      </c>
      <c r="G21" s="8" t="s">
        <v>72</v>
      </c>
      <c r="H21" s="3" t="s">
        <v>73</v>
      </c>
      <c r="I21" s="3" t="s">
        <v>30</v>
      </c>
      <c r="J21" s="3" t="s">
        <v>74</v>
      </c>
      <c r="K21" s="4" t="s">
        <v>75</v>
      </c>
      <c r="L21" s="3" t="s">
        <v>33</v>
      </c>
      <c r="M21" s="3" t="s">
        <v>76</v>
      </c>
      <c r="N21" s="3"/>
      <c r="O21" s="3"/>
      <c r="P21" s="3"/>
    </row>
    <row r="22" spans="3:16" customFormat="1" ht="123.75" customHeight="1">
      <c r="C22" s="3">
        <v>8</v>
      </c>
      <c r="D22" s="3" t="s">
        <v>25</v>
      </c>
      <c r="E22" s="3" t="s">
        <v>77</v>
      </c>
      <c r="F22" s="8" t="s">
        <v>78</v>
      </c>
      <c r="G22" s="8" t="s">
        <v>79</v>
      </c>
      <c r="H22" s="3" t="s">
        <v>80</v>
      </c>
      <c r="I22" s="3" t="s">
        <v>81</v>
      </c>
      <c r="J22" s="3" t="s">
        <v>82</v>
      </c>
      <c r="K22" s="4" t="s">
        <v>83</v>
      </c>
      <c r="L22" s="3" t="s">
        <v>33</v>
      </c>
      <c r="M22" s="3" t="s">
        <v>34</v>
      </c>
      <c r="N22" s="3"/>
      <c r="O22" s="3"/>
      <c r="P22" s="3"/>
    </row>
    <row r="23" spans="3:16" customFormat="1" ht="138" customHeight="1">
      <c r="C23" s="3">
        <v>9</v>
      </c>
      <c r="D23" s="3" t="s">
        <v>25</v>
      </c>
      <c r="E23" s="3" t="s">
        <v>84</v>
      </c>
      <c r="F23" s="8" t="s">
        <v>85</v>
      </c>
      <c r="G23" s="8" t="s">
        <v>86</v>
      </c>
      <c r="H23" s="3" t="s">
        <v>87</v>
      </c>
      <c r="I23" s="3" t="s">
        <v>88</v>
      </c>
      <c r="J23" s="3" t="s">
        <v>89</v>
      </c>
      <c r="K23" s="4" t="s">
        <v>90</v>
      </c>
      <c r="L23" s="3" t="s">
        <v>33</v>
      </c>
      <c r="M23" s="3" t="s">
        <v>91</v>
      </c>
      <c r="N23" s="3"/>
      <c r="O23" s="3"/>
      <c r="P23" s="3"/>
    </row>
    <row r="24" spans="3:16" customFormat="1" ht="171" customHeight="1">
      <c r="C24" s="3">
        <v>10</v>
      </c>
      <c r="D24" s="3" t="s">
        <v>25</v>
      </c>
      <c r="E24" s="3" t="s">
        <v>92</v>
      </c>
      <c r="F24" s="8" t="s">
        <v>93</v>
      </c>
      <c r="G24" s="8" t="s">
        <v>94</v>
      </c>
      <c r="H24" s="3" t="s">
        <v>95</v>
      </c>
      <c r="I24" s="3" t="s">
        <v>30</v>
      </c>
      <c r="J24" s="3" t="s">
        <v>96</v>
      </c>
      <c r="K24" s="4" t="s">
        <v>97</v>
      </c>
      <c r="L24" s="3" t="s">
        <v>33</v>
      </c>
      <c r="M24" s="3" t="s">
        <v>76</v>
      </c>
      <c r="N24" s="3"/>
      <c r="O24" s="3"/>
      <c r="P24" s="3"/>
    </row>
    <row r="25" spans="3:16" customFormat="1" ht="79.5" customHeight="1">
      <c r="C25" s="3">
        <v>11</v>
      </c>
      <c r="D25" s="3" t="s">
        <v>25</v>
      </c>
      <c r="E25" s="3" t="s">
        <v>98</v>
      </c>
      <c r="F25" s="8" t="s">
        <v>99</v>
      </c>
      <c r="G25" s="8" t="s">
        <v>100</v>
      </c>
      <c r="H25" s="3" t="s">
        <v>45</v>
      </c>
      <c r="I25" s="3" t="s">
        <v>30</v>
      </c>
      <c r="J25" s="3" t="s">
        <v>101</v>
      </c>
      <c r="K25" s="4" t="s">
        <v>102</v>
      </c>
      <c r="L25" s="3" t="s">
        <v>45</v>
      </c>
      <c r="M25" s="3" t="s">
        <v>45</v>
      </c>
      <c r="N25" s="3" t="s">
        <v>45</v>
      </c>
      <c r="O25" s="3" t="s">
        <v>45</v>
      </c>
      <c r="P25" s="3" t="s">
        <v>45</v>
      </c>
    </row>
    <row r="26" spans="3:16" customFormat="1" ht="108">
      <c r="C26" s="3">
        <v>12</v>
      </c>
      <c r="D26" s="3" t="s">
        <v>103</v>
      </c>
      <c r="E26" s="3" t="s">
        <v>104</v>
      </c>
      <c r="F26" s="8" t="s">
        <v>105</v>
      </c>
      <c r="G26" s="7" t="s">
        <v>106</v>
      </c>
      <c r="H26" s="3" t="s">
        <v>107</v>
      </c>
      <c r="I26" s="3" t="s">
        <v>30</v>
      </c>
      <c r="J26" s="3" t="s">
        <v>108</v>
      </c>
      <c r="K26" s="4" t="s">
        <v>40</v>
      </c>
      <c r="L26" s="3" t="s">
        <v>109</v>
      </c>
      <c r="M26" s="3" t="s">
        <v>34</v>
      </c>
      <c r="N26" s="3"/>
      <c r="O26" s="3"/>
      <c r="P26" s="3"/>
    </row>
    <row r="27" spans="3:16" customFormat="1" ht="127.5" customHeight="1">
      <c r="C27" s="3">
        <v>13</v>
      </c>
      <c r="D27" s="9" t="s">
        <v>103</v>
      </c>
      <c r="E27" s="9" t="s">
        <v>110</v>
      </c>
      <c r="F27" s="9" t="s">
        <v>111</v>
      </c>
      <c r="G27" s="9" t="s">
        <v>112</v>
      </c>
      <c r="H27" s="9" t="s">
        <v>113</v>
      </c>
      <c r="I27" s="9" t="s">
        <v>30</v>
      </c>
      <c r="J27" s="10" t="s">
        <v>114</v>
      </c>
      <c r="K27" s="21" t="s">
        <v>75</v>
      </c>
      <c r="L27" s="10" t="s">
        <v>109</v>
      </c>
      <c r="M27" s="10" t="s">
        <v>115</v>
      </c>
      <c r="N27" s="10"/>
      <c r="O27" s="10"/>
      <c r="P27" s="10"/>
    </row>
    <row r="28" spans="3:16" customFormat="1" ht="232.5" customHeight="1">
      <c r="C28" s="3">
        <v>14</v>
      </c>
      <c r="D28" s="3" t="s">
        <v>103</v>
      </c>
      <c r="E28" s="3" t="s">
        <v>116</v>
      </c>
      <c r="F28" s="8" t="s">
        <v>117</v>
      </c>
      <c r="G28" s="8" t="s">
        <v>118</v>
      </c>
      <c r="H28" s="3" t="s">
        <v>119</v>
      </c>
      <c r="I28" s="3" t="s">
        <v>120</v>
      </c>
      <c r="J28" s="3" t="s">
        <v>121</v>
      </c>
      <c r="K28" s="4" t="s">
        <v>67</v>
      </c>
      <c r="L28" s="3" t="s">
        <v>122</v>
      </c>
      <c r="M28" s="3" t="s">
        <v>109</v>
      </c>
      <c r="N28" s="3"/>
      <c r="O28" s="3"/>
      <c r="P28" s="3"/>
    </row>
    <row r="29" spans="3:16" customFormat="1" ht="158.25" customHeight="1">
      <c r="C29" s="3">
        <v>15</v>
      </c>
      <c r="D29" s="3" t="s">
        <v>103</v>
      </c>
      <c r="E29" s="3" t="s">
        <v>123</v>
      </c>
      <c r="F29" s="8" t="s">
        <v>124</v>
      </c>
      <c r="G29" s="8" t="s">
        <v>125</v>
      </c>
      <c r="H29" s="3" t="s">
        <v>126</v>
      </c>
      <c r="I29" s="3" t="s">
        <v>30</v>
      </c>
      <c r="J29" s="3" t="s">
        <v>127</v>
      </c>
      <c r="K29" s="4" t="s">
        <v>60</v>
      </c>
      <c r="L29" s="3" t="s">
        <v>122</v>
      </c>
      <c r="M29" s="3" t="s">
        <v>109</v>
      </c>
      <c r="N29" s="3"/>
      <c r="O29" s="3"/>
      <c r="P29" s="3"/>
    </row>
    <row r="30" spans="3:16" customFormat="1" ht="125.25" customHeight="1">
      <c r="C30" s="3">
        <v>16</v>
      </c>
      <c r="D30" s="3" t="s">
        <v>103</v>
      </c>
      <c r="E30" s="3" t="s">
        <v>128</v>
      </c>
      <c r="F30" s="7" t="s">
        <v>56</v>
      </c>
      <c r="G30" s="8" t="s">
        <v>129</v>
      </c>
      <c r="H30" s="3" t="s">
        <v>130</v>
      </c>
      <c r="I30" s="3" t="s">
        <v>30</v>
      </c>
      <c r="J30" s="3" t="s">
        <v>131</v>
      </c>
      <c r="K30" s="4" t="s">
        <v>54</v>
      </c>
      <c r="L30" s="3" t="s">
        <v>109</v>
      </c>
      <c r="M30" s="3" t="s">
        <v>34</v>
      </c>
      <c r="N30" s="3"/>
      <c r="O30" s="3"/>
      <c r="P30" s="3"/>
    </row>
    <row r="31" spans="3:16" customFormat="1" ht="148.5">
      <c r="C31" s="3">
        <v>17</v>
      </c>
      <c r="D31" s="3" t="s">
        <v>103</v>
      </c>
      <c r="E31" s="3" t="s">
        <v>132</v>
      </c>
      <c r="F31" s="7" t="s">
        <v>133</v>
      </c>
      <c r="G31" s="7" t="s">
        <v>134</v>
      </c>
      <c r="H31" s="3" t="s">
        <v>135</v>
      </c>
      <c r="I31" s="3" t="s">
        <v>30</v>
      </c>
      <c r="J31" s="3" t="s">
        <v>136</v>
      </c>
      <c r="K31" s="4" t="s">
        <v>48</v>
      </c>
      <c r="L31" s="3" t="s">
        <v>109</v>
      </c>
      <c r="M31" s="3" t="s">
        <v>34</v>
      </c>
      <c r="N31" s="3"/>
      <c r="O31" s="3"/>
      <c r="P31" s="3"/>
    </row>
    <row r="32" spans="3:16" customFormat="1" ht="67.5">
      <c r="C32" s="3">
        <v>18</v>
      </c>
      <c r="D32" s="3" t="s">
        <v>103</v>
      </c>
      <c r="E32" s="3" t="s">
        <v>137</v>
      </c>
      <c r="F32" s="7" t="s">
        <v>138</v>
      </c>
      <c r="G32" s="8" t="s">
        <v>139</v>
      </c>
      <c r="H32" s="3" t="s">
        <v>140</v>
      </c>
      <c r="I32" s="3" t="s">
        <v>30</v>
      </c>
      <c r="J32" s="3" t="s">
        <v>141</v>
      </c>
      <c r="K32" s="4" t="s">
        <v>32</v>
      </c>
      <c r="L32" s="3" t="s">
        <v>109</v>
      </c>
      <c r="M32" s="3" t="s">
        <v>142</v>
      </c>
      <c r="N32" s="3"/>
      <c r="O32" s="3"/>
      <c r="P32" s="3"/>
    </row>
    <row r="33" spans="3:16" customFormat="1" ht="121.5">
      <c r="C33" s="3">
        <v>19</v>
      </c>
      <c r="D33" s="3" t="s">
        <v>103</v>
      </c>
      <c r="E33" s="3" t="s">
        <v>143</v>
      </c>
      <c r="F33" s="8" t="s">
        <v>93</v>
      </c>
      <c r="G33" s="8" t="s">
        <v>144</v>
      </c>
      <c r="H33" s="3" t="s">
        <v>145</v>
      </c>
      <c r="I33" s="3" t="s">
        <v>30</v>
      </c>
      <c r="J33" s="3" t="s">
        <v>146</v>
      </c>
      <c r="K33" s="4" t="s">
        <v>97</v>
      </c>
      <c r="L33" s="3" t="s">
        <v>109</v>
      </c>
      <c r="M33" s="3" t="s">
        <v>76</v>
      </c>
      <c r="N33" s="3"/>
      <c r="O33" s="3"/>
      <c r="P33" s="3"/>
    </row>
    <row r="34" spans="3:16" customFormat="1" ht="94.5">
      <c r="C34" s="3">
        <v>20</v>
      </c>
      <c r="D34" s="3" t="s">
        <v>103</v>
      </c>
      <c r="E34" s="3" t="s">
        <v>147</v>
      </c>
      <c r="F34" s="7" t="s">
        <v>148</v>
      </c>
      <c r="G34" s="8" t="s">
        <v>149</v>
      </c>
      <c r="H34" s="3" t="s">
        <v>45</v>
      </c>
      <c r="I34" s="3" t="s">
        <v>30</v>
      </c>
      <c r="J34" s="3" t="s">
        <v>150</v>
      </c>
      <c r="K34" s="4" t="s">
        <v>90</v>
      </c>
      <c r="L34" s="3" t="s">
        <v>45</v>
      </c>
      <c r="M34" s="3" t="s">
        <v>45</v>
      </c>
      <c r="N34" s="3" t="s">
        <v>45</v>
      </c>
      <c r="O34" s="3" t="s">
        <v>45</v>
      </c>
      <c r="P34" s="3" t="s">
        <v>45</v>
      </c>
    </row>
    <row r="35" spans="3:16" customFormat="1" ht="69" customHeight="1">
      <c r="C35" s="3">
        <v>21</v>
      </c>
      <c r="D35" s="3" t="s">
        <v>151</v>
      </c>
      <c r="E35" s="3" t="s">
        <v>152</v>
      </c>
      <c r="F35" s="7" t="s">
        <v>153</v>
      </c>
      <c r="G35" s="3" t="s">
        <v>45</v>
      </c>
      <c r="H35" s="3" t="s">
        <v>45</v>
      </c>
      <c r="I35" s="8" t="s">
        <v>154</v>
      </c>
      <c r="J35" s="3" t="s">
        <v>155</v>
      </c>
      <c r="K35" s="4" t="s">
        <v>75</v>
      </c>
      <c r="L35" s="3" t="s">
        <v>109</v>
      </c>
      <c r="M35" s="3" t="s">
        <v>34</v>
      </c>
      <c r="N35" s="3"/>
      <c r="O35" s="3"/>
      <c r="P35" s="3"/>
    </row>
    <row r="36" spans="3:16" customFormat="1" ht="54">
      <c r="C36" s="3">
        <v>22</v>
      </c>
      <c r="D36" s="3" t="s">
        <v>151</v>
      </c>
      <c r="E36" s="3" t="s">
        <v>156</v>
      </c>
      <c r="F36" s="7" t="s">
        <v>157</v>
      </c>
      <c r="G36" s="3" t="s">
        <v>45</v>
      </c>
      <c r="H36" s="3" t="s">
        <v>45</v>
      </c>
      <c r="I36" s="3" t="s">
        <v>158</v>
      </c>
      <c r="J36" s="3" t="s">
        <v>159</v>
      </c>
      <c r="K36" s="4" t="s">
        <v>67</v>
      </c>
      <c r="L36" s="3" t="s">
        <v>109</v>
      </c>
      <c r="M36" s="3" t="s">
        <v>160</v>
      </c>
      <c r="N36" s="3"/>
      <c r="O36" s="3"/>
      <c r="P36" s="3"/>
    </row>
    <row r="37" spans="3:16" customFormat="1" ht="189.75" customHeight="1">
      <c r="C37" s="3">
        <v>23</v>
      </c>
      <c r="D37" s="9" t="s">
        <v>161</v>
      </c>
      <c r="E37" s="9" t="s">
        <v>162</v>
      </c>
      <c r="F37" s="9" t="s">
        <v>163</v>
      </c>
      <c r="G37" s="9" t="s">
        <v>164</v>
      </c>
      <c r="H37" s="9" t="s">
        <v>165</v>
      </c>
      <c r="I37" s="9" t="s">
        <v>166</v>
      </c>
      <c r="J37" s="3" t="s">
        <v>167</v>
      </c>
      <c r="K37" s="21" t="s">
        <v>40</v>
      </c>
      <c r="L37" s="3" t="s">
        <v>168</v>
      </c>
      <c r="M37" s="3" t="s">
        <v>45</v>
      </c>
      <c r="N37" s="3"/>
      <c r="O37" s="3"/>
      <c r="P37" s="3"/>
    </row>
    <row r="38" spans="3:16" customFormat="1" ht="124.5" customHeight="1">
      <c r="C38" s="3">
        <v>24</v>
      </c>
      <c r="D38" s="9" t="s">
        <v>161</v>
      </c>
      <c r="E38" s="9" t="s">
        <v>169</v>
      </c>
      <c r="F38" s="9" t="s">
        <v>170</v>
      </c>
      <c r="G38" s="9" t="s">
        <v>171</v>
      </c>
      <c r="H38" s="9" t="s">
        <v>172</v>
      </c>
      <c r="I38" s="9" t="s">
        <v>30</v>
      </c>
      <c r="J38" s="3" t="s">
        <v>173</v>
      </c>
      <c r="K38" s="21" t="s">
        <v>40</v>
      </c>
      <c r="L38" s="3" t="s">
        <v>168</v>
      </c>
      <c r="M38" s="3" t="s">
        <v>174</v>
      </c>
      <c r="N38" s="3"/>
      <c r="O38" s="3"/>
      <c r="P38" s="3"/>
    </row>
    <row r="39" spans="3:16" customFormat="1" ht="216">
      <c r="C39" s="3">
        <v>25</v>
      </c>
      <c r="D39" s="9" t="s">
        <v>161</v>
      </c>
      <c r="E39" s="9" t="s">
        <v>175</v>
      </c>
      <c r="F39" s="9" t="s">
        <v>176</v>
      </c>
      <c r="G39" s="9" t="s">
        <v>177</v>
      </c>
      <c r="H39" s="9" t="s">
        <v>178</v>
      </c>
      <c r="I39" s="9" t="s">
        <v>30</v>
      </c>
      <c r="J39" s="3" t="s">
        <v>179</v>
      </c>
      <c r="K39" s="21" t="s">
        <v>75</v>
      </c>
      <c r="L39" s="3" t="s">
        <v>168</v>
      </c>
      <c r="M39" s="3" t="s">
        <v>45</v>
      </c>
      <c r="N39" s="3"/>
      <c r="O39" s="3"/>
      <c r="P39" s="3"/>
    </row>
    <row r="40" spans="3:16" customFormat="1" ht="387" customHeight="1">
      <c r="C40" s="3">
        <v>26</v>
      </c>
      <c r="D40" s="9" t="s">
        <v>161</v>
      </c>
      <c r="E40" s="9" t="s">
        <v>180</v>
      </c>
      <c r="F40" s="9" t="s">
        <v>181</v>
      </c>
      <c r="G40" s="9" t="s">
        <v>45</v>
      </c>
      <c r="H40" s="9" t="s">
        <v>182</v>
      </c>
      <c r="I40" s="9" t="s">
        <v>30</v>
      </c>
      <c r="J40" s="3" t="s">
        <v>183</v>
      </c>
      <c r="K40" s="21" t="s">
        <v>67</v>
      </c>
      <c r="L40" s="3" t="s">
        <v>168</v>
      </c>
      <c r="M40" s="3" t="s">
        <v>174</v>
      </c>
      <c r="N40" s="3"/>
      <c r="O40" s="3"/>
      <c r="P40" s="3"/>
    </row>
    <row r="41" spans="3:16" customFormat="1" ht="258" customHeight="1">
      <c r="C41" s="3">
        <v>27</v>
      </c>
      <c r="D41" s="9" t="s">
        <v>161</v>
      </c>
      <c r="E41" s="9" t="s">
        <v>184</v>
      </c>
      <c r="F41" s="9" t="s">
        <v>185</v>
      </c>
      <c r="G41" s="9" t="s">
        <v>186</v>
      </c>
      <c r="H41" s="9" t="s">
        <v>187</v>
      </c>
      <c r="I41" s="9" t="s">
        <v>30</v>
      </c>
      <c r="J41" s="5" t="s">
        <v>188</v>
      </c>
      <c r="K41" s="21" t="s">
        <v>75</v>
      </c>
      <c r="L41" s="3" t="s">
        <v>168</v>
      </c>
      <c r="M41" s="3" t="s">
        <v>45</v>
      </c>
      <c r="N41" s="5"/>
      <c r="O41" s="5"/>
      <c r="P41" s="5"/>
    </row>
    <row r="42" spans="3:16" customFormat="1" ht="108">
      <c r="C42" s="3">
        <v>28</v>
      </c>
      <c r="D42" s="9" t="s">
        <v>161</v>
      </c>
      <c r="E42" s="9" t="s">
        <v>189</v>
      </c>
      <c r="F42" s="9" t="s">
        <v>190</v>
      </c>
      <c r="G42" s="9" t="s">
        <v>191</v>
      </c>
      <c r="H42" s="9" t="s">
        <v>192</v>
      </c>
      <c r="I42" s="9" t="s">
        <v>30</v>
      </c>
      <c r="J42" s="3" t="s">
        <v>193</v>
      </c>
      <c r="K42" s="21" t="s">
        <v>40</v>
      </c>
      <c r="L42" s="3" t="s">
        <v>168</v>
      </c>
      <c r="M42" s="3" t="s">
        <v>194</v>
      </c>
      <c r="N42" s="3"/>
      <c r="O42" s="3"/>
      <c r="P42" s="3"/>
    </row>
    <row r="43" spans="3:16" customFormat="1" ht="108">
      <c r="C43" s="3">
        <v>29</v>
      </c>
      <c r="D43" s="9" t="s">
        <v>161</v>
      </c>
      <c r="E43" s="9" t="s">
        <v>195</v>
      </c>
      <c r="F43" s="9" t="s">
        <v>196</v>
      </c>
      <c r="G43" s="9" t="s">
        <v>197</v>
      </c>
      <c r="H43" s="9" t="s">
        <v>198</v>
      </c>
      <c r="I43" s="9" t="s">
        <v>30</v>
      </c>
      <c r="J43" s="3" t="s">
        <v>199</v>
      </c>
      <c r="K43" s="21" t="s">
        <v>40</v>
      </c>
      <c r="L43" s="3" t="s">
        <v>168</v>
      </c>
      <c r="M43" s="3" t="s">
        <v>45</v>
      </c>
      <c r="N43" s="3"/>
      <c r="O43" s="3"/>
      <c r="P43" s="3"/>
    </row>
    <row r="44" spans="3:16" customFormat="1" ht="153.75" customHeight="1">
      <c r="C44" s="3">
        <v>30</v>
      </c>
      <c r="D44" s="3" t="s">
        <v>200</v>
      </c>
      <c r="E44" s="3" t="s">
        <v>201</v>
      </c>
      <c r="F44" s="8" t="s">
        <v>163</v>
      </c>
      <c r="G44" s="8" t="s">
        <v>202</v>
      </c>
      <c r="H44" s="3" t="s">
        <v>203</v>
      </c>
      <c r="I44" s="9" t="s">
        <v>30</v>
      </c>
      <c r="J44" s="3" t="s">
        <v>204</v>
      </c>
      <c r="K44" s="4" t="s">
        <v>67</v>
      </c>
      <c r="L44" s="3" t="s">
        <v>205</v>
      </c>
      <c r="M44" s="3" t="s">
        <v>45</v>
      </c>
      <c r="N44" s="3"/>
      <c r="O44" s="3"/>
      <c r="P44" s="3"/>
    </row>
    <row r="45" spans="3:16" customFormat="1" ht="124.5" customHeight="1">
      <c r="C45" s="3">
        <v>31</v>
      </c>
      <c r="D45" s="3" t="s">
        <v>200</v>
      </c>
      <c r="E45" s="3" t="s">
        <v>206</v>
      </c>
      <c r="F45" s="8" t="s">
        <v>170</v>
      </c>
      <c r="G45" s="8" t="s">
        <v>207</v>
      </c>
      <c r="H45" s="3" t="s">
        <v>172</v>
      </c>
      <c r="I45" s="9" t="s">
        <v>30</v>
      </c>
      <c r="J45" s="3" t="s">
        <v>208</v>
      </c>
      <c r="K45" s="4" t="s">
        <v>67</v>
      </c>
      <c r="L45" s="3" t="s">
        <v>205</v>
      </c>
      <c r="M45" s="3" t="s">
        <v>174</v>
      </c>
      <c r="N45" s="3"/>
      <c r="O45" s="3"/>
      <c r="P45" s="3"/>
    </row>
    <row r="46" spans="3:16" customFormat="1" ht="202.5">
      <c r="C46" s="3">
        <v>32</v>
      </c>
      <c r="D46" s="3" t="s">
        <v>200</v>
      </c>
      <c r="E46" s="3" t="s">
        <v>209</v>
      </c>
      <c r="F46" s="8" t="s">
        <v>210</v>
      </c>
      <c r="G46" s="8" t="s">
        <v>45</v>
      </c>
      <c r="H46" s="3" t="s">
        <v>211</v>
      </c>
      <c r="I46" s="9" t="s">
        <v>30</v>
      </c>
      <c r="J46" s="3" t="s">
        <v>212</v>
      </c>
      <c r="K46" s="4" t="s">
        <v>75</v>
      </c>
      <c r="L46" s="3" t="s">
        <v>205</v>
      </c>
      <c r="M46" s="3" t="s">
        <v>174</v>
      </c>
      <c r="N46" s="3"/>
      <c r="O46" s="3"/>
      <c r="P46" s="3"/>
    </row>
    <row r="47" spans="3:16" customFormat="1" ht="81">
      <c r="C47" s="3">
        <v>33</v>
      </c>
      <c r="D47" s="3" t="s">
        <v>200</v>
      </c>
      <c r="E47" s="3" t="s">
        <v>213</v>
      </c>
      <c r="F47" s="8" t="s">
        <v>214</v>
      </c>
      <c r="G47" s="8" t="s">
        <v>215</v>
      </c>
      <c r="H47" s="3" t="s">
        <v>216</v>
      </c>
      <c r="I47" s="9" t="s">
        <v>30</v>
      </c>
      <c r="J47" s="3" t="s">
        <v>217</v>
      </c>
      <c r="K47" s="4" t="s">
        <v>67</v>
      </c>
      <c r="L47" s="3" t="s">
        <v>205</v>
      </c>
      <c r="M47" s="3" t="s">
        <v>45</v>
      </c>
      <c r="N47" s="3"/>
      <c r="O47" s="3"/>
      <c r="P47" s="3"/>
    </row>
    <row r="48" spans="3:16" customFormat="1" ht="189">
      <c r="C48" s="3">
        <v>34</v>
      </c>
      <c r="D48" s="3" t="s">
        <v>200</v>
      </c>
      <c r="E48" s="3" t="s">
        <v>218</v>
      </c>
      <c r="F48" s="8" t="s">
        <v>219</v>
      </c>
      <c r="G48" s="8" t="s">
        <v>220</v>
      </c>
      <c r="H48" s="3" t="s">
        <v>221</v>
      </c>
      <c r="I48" s="9" t="s">
        <v>30</v>
      </c>
      <c r="J48" s="3" t="s">
        <v>222</v>
      </c>
      <c r="K48" s="4" t="s">
        <v>75</v>
      </c>
      <c r="L48" s="3" t="s">
        <v>205</v>
      </c>
      <c r="M48" s="3" t="s">
        <v>223</v>
      </c>
      <c r="N48" s="3"/>
      <c r="O48" s="3"/>
      <c r="P48" s="3"/>
    </row>
    <row r="49" spans="3:16" customFormat="1" ht="162">
      <c r="C49" s="3">
        <v>35</v>
      </c>
      <c r="D49" s="3" t="s">
        <v>200</v>
      </c>
      <c r="E49" s="3" t="s">
        <v>224</v>
      </c>
      <c r="F49" s="8" t="s">
        <v>225</v>
      </c>
      <c r="G49" s="8" t="s">
        <v>226</v>
      </c>
      <c r="H49" s="3" t="s">
        <v>227</v>
      </c>
      <c r="I49" s="9" t="s">
        <v>30</v>
      </c>
      <c r="J49" s="3" t="s">
        <v>228</v>
      </c>
      <c r="K49" s="4" t="s">
        <v>67</v>
      </c>
      <c r="L49" s="3" t="s">
        <v>205</v>
      </c>
      <c r="M49" s="3" t="s">
        <v>45</v>
      </c>
      <c r="N49" s="3"/>
      <c r="O49" s="3"/>
      <c r="P49" s="3"/>
    </row>
    <row r="50" spans="3:16" customFormat="1" ht="330" customHeight="1">
      <c r="C50" s="3">
        <v>36</v>
      </c>
      <c r="D50" s="3" t="s">
        <v>200</v>
      </c>
      <c r="E50" s="3" t="s">
        <v>229</v>
      </c>
      <c r="F50" s="8" t="s">
        <v>230</v>
      </c>
      <c r="G50" s="8" t="s">
        <v>45</v>
      </c>
      <c r="H50" s="3" t="s">
        <v>231</v>
      </c>
      <c r="I50" s="9" t="s">
        <v>30</v>
      </c>
      <c r="J50" s="3" t="s">
        <v>232</v>
      </c>
      <c r="K50" s="4" t="s">
        <v>75</v>
      </c>
      <c r="L50" s="3" t="s">
        <v>205</v>
      </c>
      <c r="M50" s="3" t="s">
        <v>45</v>
      </c>
      <c r="N50" s="3"/>
      <c r="O50" s="3"/>
      <c r="P50" s="3"/>
    </row>
    <row r="51" spans="3:16" customFormat="1" ht="108">
      <c r="C51" s="3">
        <v>37</v>
      </c>
      <c r="D51" s="3" t="s">
        <v>200</v>
      </c>
      <c r="E51" s="3" t="s">
        <v>233</v>
      </c>
      <c r="F51" s="8" t="s">
        <v>190</v>
      </c>
      <c r="G51" s="8" t="s">
        <v>234</v>
      </c>
      <c r="H51" s="3" t="s">
        <v>235</v>
      </c>
      <c r="I51" s="9" t="s">
        <v>30</v>
      </c>
      <c r="J51" s="3" t="s">
        <v>236</v>
      </c>
      <c r="K51" s="4" t="s">
        <v>40</v>
      </c>
      <c r="L51" s="3" t="s">
        <v>205</v>
      </c>
      <c r="M51" s="3" t="s">
        <v>194</v>
      </c>
      <c r="N51" s="3"/>
      <c r="O51" s="3"/>
      <c r="P51" s="3"/>
    </row>
    <row r="52" spans="3:16" customFormat="1" ht="123.75" customHeight="1">
      <c r="C52" s="3">
        <v>38</v>
      </c>
      <c r="D52" s="3" t="s">
        <v>200</v>
      </c>
      <c r="E52" s="3" t="s">
        <v>237</v>
      </c>
      <c r="F52" s="8" t="s">
        <v>196</v>
      </c>
      <c r="G52" s="8" t="s">
        <v>238</v>
      </c>
      <c r="H52" s="3" t="s">
        <v>239</v>
      </c>
      <c r="I52" s="9" t="s">
        <v>30</v>
      </c>
      <c r="J52" s="3" t="s">
        <v>240</v>
      </c>
      <c r="K52" s="4" t="s">
        <v>75</v>
      </c>
      <c r="L52" s="3" t="s">
        <v>205</v>
      </c>
      <c r="M52" s="3" t="s">
        <v>223</v>
      </c>
      <c r="N52" s="3"/>
      <c r="O52" s="3"/>
      <c r="P52" s="3"/>
    </row>
    <row r="53" spans="3:16" customFormat="1" ht="94.5">
      <c r="C53" s="3">
        <v>39</v>
      </c>
      <c r="D53" s="3" t="s">
        <v>241</v>
      </c>
      <c r="E53" s="3" t="s">
        <v>242</v>
      </c>
      <c r="F53" s="8" t="s">
        <v>170</v>
      </c>
      <c r="G53" s="8" t="s">
        <v>243</v>
      </c>
      <c r="H53" s="3" t="s">
        <v>244</v>
      </c>
      <c r="I53" s="3" t="s">
        <v>30</v>
      </c>
      <c r="J53" s="3" t="s">
        <v>245</v>
      </c>
      <c r="K53" s="4" t="s">
        <v>40</v>
      </c>
      <c r="L53" s="3" t="s">
        <v>246</v>
      </c>
      <c r="M53" s="3" t="s">
        <v>174</v>
      </c>
      <c r="N53" s="3"/>
      <c r="O53" s="3"/>
      <c r="P53" s="3"/>
    </row>
    <row r="54" spans="3:16" customFormat="1" ht="202.5">
      <c r="C54" s="3">
        <v>40</v>
      </c>
      <c r="D54" s="3" t="s">
        <v>241</v>
      </c>
      <c r="E54" s="3" t="s">
        <v>247</v>
      </c>
      <c r="F54" s="8" t="s">
        <v>248</v>
      </c>
      <c r="G54" s="8" t="s">
        <v>249</v>
      </c>
      <c r="H54" s="3" t="s">
        <v>250</v>
      </c>
      <c r="I54" s="3" t="s">
        <v>30</v>
      </c>
      <c r="J54" s="3" t="s">
        <v>251</v>
      </c>
      <c r="K54" s="4" t="s">
        <v>40</v>
      </c>
      <c r="L54" s="3" t="s">
        <v>246</v>
      </c>
      <c r="M54" s="3" t="s">
        <v>45</v>
      </c>
      <c r="N54" s="3"/>
      <c r="O54" s="3"/>
      <c r="P54" s="3"/>
    </row>
    <row r="55" spans="3:16" customFormat="1" ht="135">
      <c r="C55" s="3">
        <v>41</v>
      </c>
      <c r="D55" s="3" t="s">
        <v>241</v>
      </c>
      <c r="E55" s="3" t="s">
        <v>252</v>
      </c>
      <c r="F55" s="8" t="s">
        <v>253</v>
      </c>
      <c r="G55" s="8" t="s">
        <v>254</v>
      </c>
      <c r="H55" s="3" t="s">
        <v>255</v>
      </c>
      <c r="I55" s="3" t="s">
        <v>256</v>
      </c>
      <c r="J55" s="3" t="s">
        <v>257</v>
      </c>
      <c r="K55" s="4" t="s">
        <v>75</v>
      </c>
      <c r="L55" s="3" t="s">
        <v>246</v>
      </c>
      <c r="M55" s="3" t="s">
        <v>223</v>
      </c>
      <c r="N55" s="3"/>
      <c r="O55" s="3"/>
      <c r="P55" s="3"/>
    </row>
    <row r="56" spans="3:16" customFormat="1" ht="189.75" customHeight="1">
      <c r="C56" s="3">
        <v>42</v>
      </c>
      <c r="D56" s="3" t="s">
        <v>241</v>
      </c>
      <c r="E56" s="3" t="s">
        <v>258</v>
      </c>
      <c r="F56" s="8" t="s">
        <v>259</v>
      </c>
      <c r="G56" s="8" t="s">
        <v>260</v>
      </c>
      <c r="H56" s="3" t="s">
        <v>261</v>
      </c>
      <c r="I56" s="3" t="s">
        <v>262</v>
      </c>
      <c r="J56" s="3" t="s">
        <v>263</v>
      </c>
      <c r="K56" s="4" t="s">
        <v>75</v>
      </c>
      <c r="L56" s="3" t="s">
        <v>246</v>
      </c>
      <c r="M56" s="3" t="s">
        <v>142</v>
      </c>
      <c r="N56" s="3"/>
      <c r="O56" s="3"/>
      <c r="P56" s="3"/>
    </row>
    <row r="57" spans="3:16" customFormat="1" ht="108">
      <c r="C57" s="3">
        <v>43</v>
      </c>
      <c r="D57" s="3" t="s">
        <v>241</v>
      </c>
      <c r="E57" s="3" t="s">
        <v>264</v>
      </c>
      <c r="F57" s="8" t="s">
        <v>265</v>
      </c>
      <c r="G57" s="8" t="s">
        <v>266</v>
      </c>
      <c r="H57" s="3" t="s">
        <v>267</v>
      </c>
      <c r="I57" s="3" t="s">
        <v>30</v>
      </c>
      <c r="J57" s="3" t="s">
        <v>268</v>
      </c>
      <c r="K57" s="4" t="s">
        <v>40</v>
      </c>
      <c r="L57" s="3" t="s">
        <v>246</v>
      </c>
      <c r="M57" s="3" t="s">
        <v>41</v>
      </c>
      <c r="N57" s="3"/>
      <c r="O57" s="3"/>
      <c r="P57" s="3"/>
    </row>
    <row r="58" spans="3:16" customFormat="1" ht="329.25" customHeight="1">
      <c r="C58" s="3">
        <v>44</v>
      </c>
      <c r="D58" s="3" t="s">
        <v>241</v>
      </c>
      <c r="E58" s="3" t="s">
        <v>269</v>
      </c>
      <c r="F58" s="8" t="s">
        <v>230</v>
      </c>
      <c r="G58" s="8" t="s">
        <v>270</v>
      </c>
      <c r="H58" s="3" t="s">
        <v>271</v>
      </c>
      <c r="I58" s="3" t="s">
        <v>30</v>
      </c>
      <c r="J58" s="3" t="s">
        <v>272</v>
      </c>
      <c r="K58" s="4" t="s">
        <v>67</v>
      </c>
      <c r="L58" s="3" t="s">
        <v>246</v>
      </c>
      <c r="M58" s="3" t="s">
        <v>45</v>
      </c>
      <c r="N58" s="3"/>
      <c r="O58" s="3"/>
      <c r="P58" s="3"/>
    </row>
    <row r="59" spans="3:16" customFormat="1" ht="108">
      <c r="C59" s="3">
        <v>45</v>
      </c>
      <c r="D59" s="3" t="s">
        <v>241</v>
      </c>
      <c r="E59" s="3" t="s">
        <v>273</v>
      </c>
      <c r="F59" s="4" t="s">
        <v>274</v>
      </c>
      <c r="G59" s="3" t="s">
        <v>275</v>
      </c>
      <c r="H59" s="3" t="s">
        <v>192</v>
      </c>
      <c r="I59" s="3" t="s">
        <v>30</v>
      </c>
      <c r="J59" s="3" t="s">
        <v>276</v>
      </c>
      <c r="K59" s="4" t="s">
        <v>54</v>
      </c>
      <c r="L59" s="3" t="s">
        <v>246</v>
      </c>
      <c r="M59" s="3" t="s">
        <v>194</v>
      </c>
      <c r="N59" s="3"/>
      <c r="O59" s="3"/>
      <c r="P59" s="3"/>
    </row>
    <row r="60" spans="3:16" customFormat="1" ht="108">
      <c r="C60" s="3">
        <v>46</v>
      </c>
      <c r="D60" s="3" t="s">
        <v>241</v>
      </c>
      <c r="E60" s="3" t="s">
        <v>277</v>
      </c>
      <c r="F60" s="4" t="s">
        <v>196</v>
      </c>
      <c r="G60" s="3" t="s">
        <v>278</v>
      </c>
      <c r="H60" s="3" t="s">
        <v>279</v>
      </c>
      <c r="I60" s="3" t="s">
        <v>30</v>
      </c>
      <c r="J60" s="3" t="s">
        <v>280</v>
      </c>
      <c r="K60" s="4" t="s">
        <v>75</v>
      </c>
      <c r="L60" s="3" t="s">
        <v>246</v>
      </c>
      <c r="M60" s="3" t="s">
        <v>45</v>
      </c>
      <c r="N60" s="3"/>
      <c r="O60" s="3"/>
      <c r="P60" s="3"/>
    </row>
    <row r="61" spans="3:16" customFormat="1" ht="94.5">
      <c r="C61" s="3">
        <v>47</v>
      </c>
      <c r="D61" s="3" t="s">
        <v>281</v>
      </c>
      <c r="E61" s="3" t="s">
        <v>282</v>
      </c>
      <c r="F61" s="3" t="s">
        <v>170</v>
      </c>
      <c r="G61" s="3" t="s">
        <v>283</v>
      </c>
      <c r="H61" s="3" t="s">
        <v>172</v>
      </c>
      <c r="I61" s="3" t="s">
        <v>284</v>
      </c>
      <c r="J61" s="3" t="s">
        <v>285</v>
      </c>
      <c r="K61" s="4" t="s">
        <v>54</v>
      </c>
      <c r="L61" s="3" t="s">
        <v>286</v>
      </c>
      <c r="M61" s="3" t="s">
        <v>174</v>
      </c>
      <c r="N61" s="3"/>
      <c r="O61" s="3"/>
      <c r="P61" s="3"/>
    </row>
    <row r="62" spans="3:16" customFormat="1" ht="220.5" customHeight="1">
      <c r="C62" s="3">
        <v>48</v>
      </c>
      <c r="D62" s="3" t="s">
        <v>281</v>
      </c>
      <c r="E62" s="3" t="s">
        <v>287</v>
      </c>
      <c r="F62" s="3" t="s">
        <v>288</v>
      </c>
      <c r="G62" s="3" t="s">
        <v>289</v>
      </c>
      <c r="H62" s="3" t="s">
        <v>290</v>
      </c>
      <c r="I62" s="3" t="s">
        <v>30</v>
      </c>
      <c r="J62" s="3" t="s">
        <v>291</v>
      </c>
      <c r="K62" s="4" t="s">
        <v>67</v>
      </c>
      <c r="L62" s="3" t="s">
        <v>286</v>
      </c>
      <c r="M62" s="3" t="s">
        <v>41</v>
      </c>
      <c r="N62" s="3"/>
      <c r="O62" s="3"/>
      <c r="P62" s="3"/>
    </row>
    <row r="63" spans="3:16" customFormat="1" ht="162">
      <c r="C63" s="3">
        <v>49</v>
      </c>
      <c r="D63" s="3" t="s">
        <v>281</v>
      </c>
      <c r="E63" s="3" t="s">
        <v>287</v>
      </c>
      <c r="F63" s="3" t="s">
        <v>292</v>
      </c>
      <c r="G63" s="3" t="s">
        <v>293</v>
      </c>
      <c r="H63" s="3" t="s">
        <v>294</v>
      </c>
      <c r="I63" s="5" t="s">
        <v>295</v>
      </c>
      <c r="J63" s="3" t="s">
        <v>296</v>
      </c>
      <c r="K63" s="4" t="s">
        <v>54</v>
      </c>
      <c r="L63" s="3" t="s">
        <v>286</v>
      </c>
      <c r="M63" s="3" t="s">
        <v>45</v>
      </c>
      <c r="N63" s="3"/>
      <c r="O63" s="3"/>
      <c r="P63" s="3"/>
    </row>
    <row r="64" spans="3:16" customFormat="1" ht="81">
      <c r="C64" s="3">
        <v>50</v>
      </c>
      <c r="D64" s="3" t="s">
        <v>281</v>
      </c>
      <c r="E64" s="3" t="s">
        <v>297</v>
      </c>
      <c r="F64" s="3" t="s">
        <v>298</v>
      </c>
      <c r="G64" s="3" t="s">
        <v>299</v>
      </c>
      <c r="H64" s="3" t="s">
        <v>300</v>
      </c>
      <c r="I64" s="3" t="s">
        <v>301</v>
      </c>
      <c r="J64" s="3" t="s">
        <v>302</v>
      </c>
      <c r="K64" s="4" t="s">
        <v>75</v>
      </c>
      <c r="L64" s="3" t="s">
        <v>286</v>
      </c>
      <c r="M64" s="3" t="s">
        <v>45</v>
      </c>
      <c r="N64" s="3"/>
      <c r="O64" s="3"/>
      <c r="P64" s="3"/>
    </row>
    <row r="65" spans="3:16" customFormat="1" ht="351" customHeight="1">
      <c r="C65" s="3">
        <v>51</v>
      </c>
      <c r="D65" s="3" t="s">
        <v>281</v>
      </c>
      <c r="E65" s="3" t="s">
        <v>303</v>
      </c>
      <c r="F65" s="3" t="s">
        <v>304</v>
      </c>
      <c r="G65" s="3" t="s">
        <v>305</v>
      </c>
      <c r="H65" s="3" t="s">
        <v>306</v>
      </c>
      <c r="I65" s="3" t="s">
        <v>30</v>
      </c>
      <c r="J65" s="3" t="s">
        <v>307</v>
      </c>
      <c r="K65" s="4" t="s">
        <v>67</v>
      </c>
      <c r="L65" s="3" t="s">
        <v>286</v>
      </c>
      <c r="M65" s="3" t="s">
        <v>41</v>
      </c>
      <c r="N65" s="3"/>
      <c r="O65" s="3"/>
      <c r="P65" s="3"/>
    </row>
    <row r="66" spans="3:16" customFormat="1" ht="108">
      <c r="C66" s="3">
        <v>52</v>
      </c>
      <c r="D66" s="3" t="s">
        <v>281</v>
      </c>
      <c r="E66" s="3" t="s">
        <v>308</v>
      </c>
      <c r="F66" s="3" t="s">
        <v>309</v>
      </c>
      <c r="G66" s="3" t="s">
        <v>310</v>
      </c>
      <c r="H66" s="3" t="s">
        <v>311</v>
      </c>
      <c r="I66" s="3" t="s">
        <v>301</v>
      </c>
      <c r="J66" s="3" t="s">
        <v>312</v>
      </c>
      <c r="K66" s="4" t="s">
        <v>67</v>
      </c>
      <c r="L66" s="3" t="s">
        <v>286</v>
      </c>
      <c r="M66" s="3" t="s">
        <v>45</v>
      </c>
      <c r="N66" s="3"/>
      <c r="O66" s="3"/>
      <c r="P66" s="3"/>
    </row>
    <row r="67" spans="3:16" customFormat="1" ht="243">
      <c r="C67" s="3">
        <v>53</v>
      </c>
      <c r="D67" s="3" t="s">
        <v>281</v>
      </c>
      <c r="E67" s="3" t="s">
        <v>313</v>
      </c>
      <c r="F67" s="3" t="s">
        <v>190</v>
      </c>
      <c r="G67" s="3" t="s">
        <v>314</v>
      </c>
      <c r="H67" s="3" t="s">
        <v>315</v>
      </c>
      <c r="I67" s="3" t="s">
        <v>30</v>
      </c>
      <c r="J67" s="5" t="s">
        <v>316</v>
      </c>
      <c r="K67" s="4" t="s">
        <v>40</v>
      </c>
      <c r="L67" s="3" t="s">
        <v>286</v>
      </c>
      <c r="M67" s="3" t="s">
        <v>194</v>
      </c>
      <c r="N67" s="5"/>
      <c r="O67" s="5"/>
      <c r="P67" s="5"/>
    </row>
    <row r="68" spans="3:16" customFormat="1" ht="202.5">
      <c r="C68" s="3">
        <v>54</v>
      </c>
      <c r="D68" s="3" t="s">
        <v>281</v>
      </c>
      <c r="E68" s="3" t="s">
        <v>317</v>
      </c>
      <c r="F68" s="3" t="s">
        <v>318</v>
      </c>
      <c r="G68" s="3" t="s">
        <v>319</v>
      </c>
      <c r="H68" s="3" t="s">
        <v>320</v>
      </c>
      <c r="I68" s="3" t="s">
        <v>321</v>
      </c>
      <c r="J68" s="3" t="s">
        <v>322</v>
      </c>
      <c r="K68" s="4" t="s">
        <v>67</v>
      </c>
      <c r="L68" s="3" t="s">
        <v>323</v>
      </c>
      <c r="M68" s="3" t="s">
        <v>323</v>
      </c>
      <c r="N68" s="3"/>
      <c r="O68" s="3"/>
      <c r="P68" s="3"/>
    </row>
    <row r="69" spans="3:16" customFormat="1" ht="272.25" customHeight="1">
      <c r="C69" s="3">
        <v>55</v>
      </c>
      <c r="D69" s="3" t="s">
        <v>281</v>
      </c>
      <c r="E69" s="3" t="s">
        <v>317</v>
      </c>
      <c r="F69" s="3" t="s">
        <v>324</v>
      </c>
      <c r="G69" s="3" t="s">
        <v>325</v>
      </c>
      <c r="H69" s="3" t="s">
        <v>326</v>
      </c>
      <c r="I69" s="3" t="s">
        <v>301</v>
      </c>
      <c r="J69" s="3" t="s">
        <v>327</v>
      </c>
      <c r="K69" s="4" t="s">
        <v>67</v>
      </c>
      <c r="L69" s="3" t="s">
        <v>323</v>
      </c>
      <c r="M69" s="3" t="s">
        <v>323</v>
      </c>
      <c r="N69" s="3"/>
      <c r="O69" s="3"/>
      <c r="P69" s="3"/>
    </row>
    <row r="70" spans="3:16" customFormat="1" ht="361.5" customHeight="1">
      <c r="C70" s="3">
        <v>56</v>
      </c>
      <c r="D70" s="3" t="s">
        <v>281</v>
      </c>
      <c r="E70" s="3" t="s">
        <v>317</v>
      </c>
      <c r="F70" s="3" t="s">
        <v>328</v>
      </c>
      <c r="G70" s="3" t="s">
        <v>329</v>
      </c>
      <c r="H70" s="3" t="s">
        <v>330</v>
      </c>
      <c r="I70" s="3" t="s">
        <v>301</v>
      </c>
      <c r="J70" s="3" t="s">
        <v>331</v>
      </c>
      <c r="K70" s="4" t="s">
        <v>67</v>
      </c>
      <c r="L70" s="3" t="s">
        <v>286</v>
      </c>
      <c r="M70" s="3" t="s">
        <v>69</v>
      </c>
      <c r="N70" s="3"/>
      <c r="O70" s="3"/>
      <c r="P70" s="3"/>
    </row>
    <row r="71" spans="3:16" customFormat="1" ht="168" customHeight="1">
      <c r="C71" s="3">
        <v>57</v>
      </c>
      <c r="D71" s="3" t="s">
        <v>281</v>
      </c>
      <c r="E71" s="3" t="s">
        <v>317</v>
      </c>
      <c r="F71" s="3" t="s">
        <v>332</v>
      </c>
      <c r="G71" s="3" t="s">
        <v>333</v>
      </c>
      <c r="H71" s="3" t="s">
        <v>334</v>
      </c>
      <c r="I71" s="3" t="s">
        <v>301</v>
      </c>
      <c r="J71" s="3" t="s">
        <v>335</v>
      </c>
      <c r="K71" s="4" t="s">
        <v>75</v>
      </c>
      <c r="L71" s="3" t="s">
        <v>286</v>
      </c>
      <c r="M71" s="3" t="s">
        <v>69</v>
      </c>
      <c r="N71" s="3"/>
      <c r="O71" s="3"/>
      <c r="P71" s="3"/>
    </row>
    <row r="72" spans="3:16" ht="162">
      <c r="C72" s="3">
        <v>58</v>
      </c>
      <c r="D72" s="3" t="s">
        <v>336</v>
      </c>
      <c r="E72" s="3" t="s">
        <v>337</v>
      </c>
      <c r="F72" s="3" t="s">
        <v>338</v>
      </c>
      <c r="G72" s="3" t="s">
        <v>339</v>
      </c>
      <c r="H72" s="3" t="s">
        <v>340</v>
      </c>
      <c r="I72" s="3" t="s">
        <v>30</v>
      </c>
      <c r="J72" s="3" t="s">
        <v>341</v>
      </c>
      <c r="K72" s="4" t="s">
        <v>54</v>
      </c>
      <c r="L72" s="3" t="s">
        <v>336</v>
      </c>
      <c r="M72" s="3" t="s">
        <v>45</v>
      </c>
      <c r="N72" s="3"/>
      <c r="O72" s="3"/>
      <c r="P72" s="3"/>
    </row>
    <row r="73" spans="3:16" ht="148.5">
      <c r="C73" s="3">
        <v>59</v>
      </c>
      <c r="D73" s="3" t="s">
        <v>336</v>
      </c>
      <c r="E73" s="3" t="s">
        <v>342</v>
      </c>
      <c r="F73" s="3" t="s">
        <v>343</v>
      </c>
      <c r="G73" s="3" t="s">
        <v>344</v>
      </c>
      <c r="H73" s="3" t="s">
        <v>345</v>
      </c>
      <c r="I73" s="3" t="s">
        <v>30</v>
      </c>
      <c r="J73" s="3" t="s">
        <v>346</v>
      </c>
      <c r="K73" s="4" t="s">
        <v>75</v>
      </c>
      <c r="L73" s="3" t="s">
        <v>336</v>
      </c>
      <c r="M73" s="3" t="s">
        <v>174</v>
      </c>
      <c r="N73" s="3"/>
      <c r="O73" s="3"/>
      <c r="P73" s="3"/>
    </row>
    <row r="74" spans="3:16" ht="94.5">
      <c r="C74" s="3">
        <v>60</v>
      </c>
      <c r="D74" s="3" t="s">
        <v>336</v>
      </c>
      <c r="E74" s="3" t="s">
        <v>347</v>
      </c>
      <c r="F74" s="3" t="s">
        <v>348</v>
      </c>
      <c r="G74" s="3" t="s">
        <v>349</v>
      </c>
      <c r="H74" s="3" t="s">
        <v>350</v>
      </c>
      <c r="I74" s="3" t="s">
        <v>30</v>
      </c>
      <c r="J74" s="3" t="s">
        <v>351</v>
      </c>
      <c r="K74" s="4" t="s">
        <v>67</v>
      </c>
      <c r="L74" s="3" t="s">
        <v>336</v>
      </c>
      <c r="M74" s="3" t="s">
        <v>45</v>
      </c>
      <c r="N74" s="3"/>
      <c r="O74" s="3"/>
      <c r="P74" s="3"/>
    </row>
    <row r="75" spans="3:16" ht="147.75">
      <c r="C75" s="3">
        <v>61</v>
      </c>
      <c r="D75" s="3" t="s">
        <v>336</v>
      </c>
      <c r="E75" s="3" t="s">
        <v>352</v>
      </c>
      <c r="F75" s="3" t="s">
        <v>353</v>
      </c>
      <c r="G75" s="3" t="s">
        <v>354</v>
      </c>
      <c r="H75" s="3" t="s">
        <v>355</v>
      </c>
      <c r="I75" s="3" t="s">
        <v>30</v>
      </c>
      <c r="J75" s="5" t="s">
        <v>356</v>
      </c>
      <c r="K75" s="4" t="s">
        <v>40</v>
      </c>
      <c r="L75" s="3" t="s">
        <v>336</v>
      </c>
      <c r="M75" s="3" t="s">
        <v>69</v>
      </c>
      <c r="N75" s="5"/>
      <c r="O75" s="5"/>
      <c r="P75" s="5"/>
    </row>
    <row r="76" spans="3:16" customFormat="1" ht="94.5">
      <c r="C76" s="3">
        <v>62</v>
      </c>
      <c r="D76" s="3" t="s">
        <v>357</v>
      </c>
      <c r="E76" s="3" t="s">
        <v>358</v>
      </c>
      <c r="F76" s="3" t="s">
        <v>359</v>
      </c>
      <c r="G76" s="3" t="s">
        <v>360</v>
      </c>
      <c r="H76" s="3" t="s">
        <v>340</v>
      </c>
      <c r="I76" s="3" t="s">
        <v>30</v>
      </c>
      <c r="J76" s="3" t="s">
        <v>361</v>
      </c>
      <c r="K76" s="4" t="s">
        <v>32</v>
      </c>
      <c r="L76" s="3" t="s">
        <v>362</v>
      </c>
      <c r="M76" s="3" t="s">
        <v>45</v>
      </c>
      <c r="N76" s="3"/>
      <c r="O76" s="3"/>
      <c r="P76" s="3"/>
    </row>
    <row r="77" spans="3:16" customFormat="1" ht="175.5">
      <c r="C77" s="3">
        <v>63</v>
      </c>
      <c r="D77" s="3" t="s">
        <v>357</v>
      </c>
      <c r="E77" s="3" t="s">
        <v>363</v>
      </c>
      <c r="F77" s="3" t="s">
        <v>364</v>
      </c>
      <c r="G77" s="3" t="s">
        <v>365</v>
      </c>
      <c r="H77" s="3" t="s">
        <v>366</v>
      </c>
      <c r="I77" s="3" t="s">
        <v>30</v>
      </c>
      <c r="J77" s="5" t="s">
        <v>367</v>
      </c>
      <c r="K77" s="4" t="s">
        <v>60</v>
      </c>
      <c r="L77" s="3" t="s">
        <v>362</v>
      </c>
      <c r="M77" s="3" t="s">
        <v>368</v>
      </c>
      <c r="N77" s="5"/>
      <c r="O77" s="5"/>
      <c r="P77" s="5"/>
    </row>
    <row r="78" spans="3:16" customFormat="1" ht="81">
      <c r="C78" s="3">
        <v>64</v>
      </c>
      <c r="D78" s="3" t="s">
        <v>357</v>
      </c>
      <c r="E78" s="3" t="s">
        <v>369</v>
      </c>
      <c r="F78" s="3" t="s">
        <v>370</v>
      </c>
      <c r="G78" s="3" t="s">
        <v>371</v>
      </c>
      <c r="H78" s="3" t="s">
        <v>372</v>
      </c>
      <c r="I78" s="3" t="s">
        <v>30</v>
      </c>
      <c r="J78" s="3" t="s">
        <v>373</v>
      </c>
      <c r="K78" s="4" t="s">
        <v>40</v>
      </c>
      <c r="L78" s="3" t="s">
        <v>362</v>
      </c>
      <c r="M78" s="3" t="s">
        <v>41</v>
      </c>
      <c r="N78" s="3"/>
      <c r="O78" s="3"/>
      <c r="P78" s="3"/>
    </row>
    <row r="79" spans="3:16" customFormat="1" ht="162">
      <c r="C79" s="3">
        <v>65</v>
      </c>
      <c r="D79" s="3" t="s">
        <v>357</v>
      </c>
      <c r="E79" s="3" t="s">
        <v>374</v>
      </c>
      <c r="F79" s="3" t="s">
        <v>375</v>
      </c>
      <c r="G79" s="3" t="s">
        <v>376</v>
      </c>
      <c r="H79" s="3" t="s">
        <v>377</v>
      </c>
      <c r="I79" s="3" t="s">
        <v>30</v>
      </c>
      <c r="J79" s="3" t="s">
        <v>378</v>
      </c>
      <c r="K79" s="4" t="s">
        <v>75</v>
      </c>
      <c r="L79" s="3" t="s">
        <v>362</v>
      </c>
      <c r="M79" s="3" t="s">
        <v>379</v>
      </c>
      <c r="N79" s="3"/>
      <c r="O79" s="3"/>
      <c r="P79" s="3"/>
    </row>
    <row r="80" spans="3:16" customFormat="1" ht="175.5">
      <c r="C80" s="3">
        <v>66</v>
      </c>
      <c r="D80" s="3" t="s">
        <v>357</v>
      </c>
      <c r="E80" s="3" t="s">
        <v>380</v>
      </c>
      <c r="F80" s="3" t="s">
        <v>381</v>
      </c>
      <c r="G80" s="3" t="s">
        <v>382</v>
      </c>
      <c r="H80" s="3" t="s">
        <v>383</v>
      </c>
      <c r="I80" s="3" t="s">
        <v>30</v>
      </c>
      <c r="J80" s="3" t="s">
        <v>384</v>
      </c>
      <c r="K80" s="4" t="s">
        <v>67</v>
      </c>
      <c r="L80" s="3" t="s">
        <v>362</v>
      </c>
      <c r="M80" s="3" t="s">
        <v>385</v>
      </c>
      <c r="N80" s="3"/>
      <c r="O80" s="3"/>
      <c r="P80" s="3"/>
    </row>
    <row r="81" spans="3:16" customFormat="1" ht="121.5">
      <c r="C81" s="3">
        <v>67</v>
      </c>
      <c r="D81" s="3" t="s">
        <v>357</v>
      </c>
      <c r="E81" s="3" t="s">
        <v>386</v>
      </c>
      <c r="F81" s="3" t="s">
        <v>387</v>
      </c>
      <c r="G81" s="3" t="s">
        <v>388</v>
      </c>
      <c r="H81" s="3" t="s">
        <v>389</v>
      </c>
      <c r="I81" s="3" t="s">
        <v>30</v>
      </c>
      <c r="J81" s="3" t="s">
        <v>390</v>
      </c>
      <c r="K81" s="4" t="s">
        <v>54</v>
      </c>
      <c r="L81" s="3" t="s">
        <v>362</v>
      </c>
      <c r="M81" s="3" t="s">
        <v>174</v>
      </c>
      <c r="N81" s="3"/>
      <c r="O81" s="3"/>
      <c r="P81" s="3"/>
    </row>
    <row r="82" spans="3:16" customFormat="1" ht="392.25" customHeight="1">
      <c r="C82" s="3">
        <v>68</v>
      </c>
      <c r="D82" s="3" t="s">
        <v>391</v>
      </c>
      <c r="E82" s="3" t="s">
        <v>392</v>
      </c>
      <c r="F82" s="3" t="s">
        <v>163</v>
      </c>
      <c r="G82" s="3" t="s">
        <v>393</v>
      </c>
      <c r="H82" s="3" t="s">
        <v>394</v>
      </c>
      <c r="I82" s="3" t="s">
        <v>395</v>
      </c>
      <c r="J82" s="3" t="s">
        <v>396</v>
      </c>
      <c r="K82" s="4" t="s">
        <v>75</v>
      </c>
      <c r="L82" s="3" t="s">
        <v>68</v>
      </c>
      <c r="M82" s="3" t="s">
        <v>45</v>
      </c>
      <c r="N82" s="3"/>
      <c r="O82" s="3"/>
      <c r="P82" s="3"/>
    </row>
    <row r="83" spans="3:16" customFormat="1" ht="119.25" customHeight="1">
      <c r="C83" s="3">
        <v>69</v>
      </c>
      <c r="D83" s="3" t="s">
        <v>391</v>
      </c>
      <c r="E83" s="3" t="s">
        <v>397</v>
      </c>
      <c r="F83" s="3" t="s">
        <v>170</v>
      </c>
      <c r="G83" s="3" t="s">
        <v>171</v>
      </c>
      <c r="H83" s="3" t="s">
        <v>398</v>
      </c>
      <c r="I83" s="3" t="s">
        <v>399</v>
      </c>
      <c r="J83" s="3" t="s">
        <v>400</v>
      </c>
      <c r="K83" s="4" t="s">
        <v>40</v>
      </c>
      <c r="L83" s="3" t="s">
        <v>68</v>
      </c>
      <c r="M83" s="3" t="s">
        <v>174</v>
      </c>
      <c r="N83" s="3"/>
      <c r="O83" s="3"/>
      <c r="P83" s="3"/>
    </row>
    <row r="84" spans="3:16" customFormat="1" ht="175.5">
      <c r="C84" s="3">
        <v>70</v>
      </c>
      <c r="D84" s="3" t="s">
        <v>391</v>
      </c>
      <c r="E84" s="3" t="s">
        <v>401</v>
      </c>
      <c r="F84" s="3" t="s">
        <v>210</v>
      </c>
      <c r="G84" s="3" t="s">
        <v>402</v>
      </c>
      <c r="H84" s="3" t="s">
        <v>403</v>
      </c>
      <c r="I84" s="3" t="s">
        <v>30</v>
      </c>
      <c r="J84" s="3" t="s">
        <v>404</v>
      </c>
      <c r="K84" s="4" t="s">
        <v>67</v>
      </c>
      <c r="L84" s="3" t="s">
        <v>68</v>
      </c>
      <c r="M84" s="3" t="s">
        <v>45</v>
      </c>
      <c r="N84" s="3"/>
      <c r="O84" s="3"/>
      <c r="P84" s="3"/>
    </row>
    <row r="85" spans="3:16" customFormat="1" ht="111" customHeight="1">
      <c r="C85" s="3">
        <v>71</v>
      </c>
      <c r="D85" s="3" t="s">
        <v>391</v>
      </c>
      <c r="E85" s="3" t="s">
        <v>405</v>
      </c>
      <c r="F85" s="3" t="s">
        <v>259</v>
      </c>
      <c r="G85" s="3" t="s">
        <v>406</v>
      </c>
      <c r="H85" s="3" t="s">
        <v>407</v>
      </c>
      <c r="I85" s="3" t="s">
        <v>30</v>
      </c>
      <c r="J85" s="3" t="s">
        <v>408</v>
      </c>
      <c r="K85" s="4" t="s">
        <v>67</v>
      </c>
      <c r="L85" s="3" t="s">
        <v>68</v>
      </c>
      <c r="M85" s="3" t="s">
        <v>45</v>
      </c>
      <c r="N85" s="3"/>
      <c r="O85" s="3"/>
      <c r="P85" s="3"/>
    </row>
    <row r="86" spans="3:16" customFormat="1" ht="242.25" customHeight="1">
      <c r="C86" s="3">
        <v>72</v>
      </c>
      <c r="D86" s="3" t="s">
        <v>391</v>
      </c>
      <c r="E86" s="3" t="s">
        <v>409</v>
      </c>
      <c r="F86" s="3" t="s">
        <v>410</v>
      </c>
      <c r="G86" s="3" t="s">
        <v>411</v>
      </c>
      <c r="H86" s="3" t="s">
        <v>412</v>
      </c>
      <c r="I86" s="3" t="s">
        <v>413</v>
      </c>
      <c r="J86" s="3" t="s">
        <v>414</v>
      </c>
      <c r="K86" s="4" t="s">
        <v>67</v>
      </c>
      <c r="L86" s="3" t="s">
        <v>68</v>
      </c>
      <c r="M86" s="3" t="s">
        <v>45</v>
      </c>
      <c r="N86" s="3"/>
      <c r="O86" s="3"/>
      <c r="P86" s="3"/>
    </row>
    <row r="87" spans="3:16" customFormat="1" ht="140.25" customHeight="1">
      <c r="C87" s="3">
        <v>73</v>
      </c>
      <c r="D87" s="3" t="s">
        <v>391</v>
      </c>
      <c r="E87" s="3" t="s">
        <v>415</v>
      </c>
      <c r="F87" s="3" t="s">
        <v>190</v>
      </c>
      <c r="G87" s="3" t="s">
        <v>416</v>
      </c>
      <c r="H87" s="3" t="s">
        <v>235</v>
      </c>
      <c r="I87" s="3" t="s">
        <v>30</v>
      </c>
      <c r="J87" s="3" t="s">
        <v>417</v>
      </c>
      <c r="K87" s="4" t="s">
        <v>40</v>
      </c>
      <c r="L87" s="3" t="s">
        <v>68</v>
      </c>
      <c r="M87" s="3" t="s">
        <v>194</v>
      </c>
      <c r="N87" s="3"/>
      <c r="O87" s="3"/>
      <c r="P87" s="3"/>
    </row>
    <row r="88" spans="3:16" customFormat="1" ht="402" customHeight="1">
      <c r="C88" s="3">
        <v>74</v>
      </c>
      <c r="D88" s="3" t="s">
        <v>391</v>
      </c>
      <c r="E88" s="3" t="s">
        <v>418</v>
      </c>
      <c r="F88" s="3" t="s">
        <v>196</v>
      </c>
      <c r="G88" s="3" t="s">
        <v>419</v>
      </c>
      <c r="H88" s="3" t="s">
        <v>420</v>
      </c>
      <c r="I88" s="3" t="s">
        <v>421</v>
      </c>
      <c r="J88" s="3" t="s">
        <v>422</v>
      </c>
      <c r="K88" s="4" t="s">
        <v>75</v>
      </c>
      <c r="L88" s="3" t="s">
        <v>68</v>
      </c>
      <c r="M88" s="3" t="s">
        <v>109</v>
      </c>
      <c r="N88" s="3"/>
      <c r="O88" s="3"/>
      <c r="P88" s="3"/>
    </row>
    <row r="89" spans="3:16" customFormat="1" ht="194.25" customHeight="1">
      <c r="C89" s="3">
        <v>75</v>
      </c>
      <c r="D89" s="3" t="s">
        <v>423</v>
      </c>
      <c r="E89" s="3" t="s">
        <v>424</v>
      </c>
      <c r="F89" s="3" t="s">
        <v>425</v>
      </c>
      <c r="G89" s="3" t="s">
        <v>426</v>
      </c>
      <c r="H89" s="3" t="s">
        <v>427</v>
      </c>
      <c r="I89" s="6" t="s">
        <v>30</v>
      </c>
      <c r="J89" s="3" t="s">
        <v>428</v>
      </c>
      <c r="K89" s="4" t="s">
        <v>60</v>
      </c>
      <c r="L89" s="3" t="s">
        <v>429</v>
      </c>
      <c r="M89" s="3" t="s">
        <v>45</v>
      </c>
      <c r="N89" s="3"/>
      <c r="O89" s="3"/>
      <c r="P89" s="3"/>
    </row>
    <row r="90" spans="3:16" customFormat="1" ht="94.5">
      <c r="C90" s="3">
        <v>76</v>
      </c>
      <c r="D90" s="3" t="s">
        <v>423</v>
      </c>
      <c r="E90" s="3" t="s">
        <v>430</v>
      </c>
      <c r="F90" s="3" t="s">
        <v>338</v>
      </c>
      <c r="G90" s="3" t="s">
        <v>431</v>
      </c>
      <c r="H90" s="3" t="s">
        <v>432</v>
      </c>
      <c r="I90" s="3" t="s">
        <v>30</v>
      </c>
      <c r="J90" s="3" t="s">
        <v>433</v>
      </c>
      <c r="K90" s="4" t="s">
        <v>32</v>
      </c>
      <c r="L90" s="3" t="s">
        <v>429</v>
      </c>
      <c r="M90" s="3" t="s">
        <v>45</v>
      </c>
      <c r="N90" s="3"/>
      <c r="O90" s="3"/>
      <c r="P90" s="3"/>
    </row>
    <row r="91" spans="3:16" customFormat="1" ht="141" customHeight="1">
      <c r="C91" s="3">
        <v>77</v>
      </c>
      <c r="D91" s="3" t="s">
        <v>423</v>
      </c>
      <c r="E91" s="3" t="s">
        <v>434</v>
      </c>
      <c r="F91" s="3" t="s">
        <v>435</v>
      </c>
      <c r="G91" s="3" t="s">
        <v>436</v>
      </c>
      <c r="H91" s="3" t="s">
        <v>437</v>
      </c>
      <c r="I91" s="3" t="s">
        <v>438</v>
      </c>
      <c r="J91" s="3" t="s">
        <v>439</v>
      </c>
      <c r="K91" s="4" t="s">
        <v>67</v>
      </c>
      <c r="L91" s="3" t="s">
        <v>429</v>
      </c>
      <c r="M91" s="3" t="s">
        <v>142</v>
      </c>
      <c r="N91" s="3"/>
      <c r="O91" s="3"/>
      <c r="P91" s="3"/>
    </row>
    <row r="92" spans="3:16" customFormat="1" ht="54">
      <c r="C92" s="3">
        <v>78</v>
      </c>
      <c r="D92" s="3" t="s">
        <v>423</v>
      </c>
      <c r="E92" s="3" t="s">
        <v>440</v>
      </c>
      <c r="F92" s="3" t="s">
        <v>441</v>
      </c>
      <c r="G92" s="3" t="s">
        <v>442</v>
      </c>
      <c r="H92" s="3" t="s">
        <v>443</v>
      </c>
      <c r="I92" s="3" t="s">
        <v>30</v>
      </c>
      <c r="J92" s="3" t="s">
        <v>444</v>
      </c>
      <c r="K92" s="4" t="s">
        <v>54</v>
      </c>
      <c r="L92" s="3" t="s">
        <v>429</v>
      </c>
      <c r="M92" s="3" t="s">
        <v>45</v>
      </c>
      <c r="N92" s="3"/>
      <c r="O92" s="3"/>
      <c r="P92" s="3"/>
    </row>
    <row r="93" spans="3:16" customFormat="1" ht="121.5">
      <c r="C93" s="3">
        <v>79</v>
      </c>
      <c r="D93" s="3" t="s">
        <v>423</v>
      </c>
      <c r="E93" s="3" t="s">
        <v>445</v>
      </c>
      <c r="F93" s="3" t="s">
        <v>446</v>
      </c>
      <c r="G93" s="3" t="s">
        <v>447</v>
      </c>
      <c r="H93" s="3" t="s">
        <v>448</v>
      </c>
      <c r="I93" s="3" t="s">
        <v>30</v>
      </c>
      <c r="J93" s="3" t="s">
        <v>449</v>
      </c>
      <c r="K93" s="4" t="s">
        <v>75</v>
      </c>
      <c r="L93" s="3" t="s">
        <v>429</v>
      </c>
      <c r="M93" s="3" t="s">
        <v>223</v>
      </c>
      <c r="N93" s="3"/>
      <c r="O93" s="3"/>
      <c r="P93" s="3"/>
    </row>
    <row r="94" spans="3:16" customFormat="1" ht="256.5">
      <c r="C94" s="3">
        <v>80</v>
      </c>
      <c r="D94" s="3" t="s">
        <v>423</v>
      </c>
      <c r="E94" s="3" t="s">
        <v>450</v>
      </c>
      <c r="F94" s="3" t="s">
        <v>451</v>
      </c>
      <c r="G94" s="3" t="s">
        <v>452</v>
      </c>
      <c r="H94" s="3" t="s">
        <v>453</v>
      </c>
      <c r="I94" s="3" t="s">
        <v>454</v>
      </c>
      <c r="J94" s="3" t="s">
        <v>455</v>
      </c>
      <c r="K94" s="4" t="s">
        <v>40</v>
      </c>
      <c r="L94" s="3" t="s">
        <v>429</v>
      </c>
      <c r="M94" s="3" t="s">
        <v>456</v>
      </c>
      <c r="N94" s="3"/>
      <c r="O94" s="3"/>
      <c r="P94" s="3"/>
    </row>
    <row r="95" spans="3:16" customFormat="1" ht="243">
      <c r="C95" s="3">
        <v>81</v>
      </c>
      <c r="D95" s="3" t="s">
        <v>457</v>
      </c>
      <c r="E95" s="3" t="s">
        <v>458</v>
      </c>
      <c r="F95" s="3" t="s">
        <v>459</v>
      </c>
      <c r="G95" s="3" t="s">
        <v>460</v>
      </c>
      <c r="H95" s="3" t="s">
        <v>461</v>
      </c>
      <c r="I95" s="3" t="s">
        <v>462</v>
      </c>
      <c r="J95" s="3" t="s">
        <v>463</v>
      </c>
      <c r="K95" s="4" t="s">
        <v>60</v>
      </c>
      <c r="L95" s="3" t="s">
        <v>464</v>
      </c>
      <c r="M95" s="3" t="s">
        <v>41</v>
      </c>
      <c r="N95" s="3"/>
      <c r="O95" s="3"/>
      <c r="P95" s="3"/>
    </row>
    <row r="96" spans="3:16" customFormat="1" ht="135">
      <c r="C96" s="3">
        <v>82</v>
      </c>
      <c r="D96" s="3" t="s">
        <v>457</v>
      </c>
      <c r="E96" s="3" t="s">
        <v>465</v>
      </c>
      <c r="F96" s="3" t="s">
        <v>466</v>
      </c>
      <c r="G96" s="3" t="s">
        <v>467</v>
      </c>
      <c r="H96" s="3" t="s">
        <v>45</v>
      </c>
      <c r="I96" s="3" t="s">
        <v>468</v>
      </c>
      <c r="J96" s="3" t="s">
        <v>469</v>
      </c>
      <c r="K96" s="4" t="s">
        <v>32</v>
      </c>
      <c r="L96" s="3" t="s">
        <v>464</v>
      </c>
      <c r="M96" s="3" t="s">
        <v>45</v>
      </c>
      <c r="N96" s="3"/>
      <c r="O96" s="3"/>
      <c r="P96" s="3"/>
    </row>
    <row r="97" spans="3:16" customFormat="1" ht="40.5">
      <c r="C97" s="3">
        <v>83</v>
      </c>
      <c r="D97" s="3" t="s">
        <v>457</v>
      </c>
      <c r="E97" s="3" t="s">
        <v>470</v>
      </c>
      <c r="F97" s="3" t="s">
        <v>471</v>
      </c>
      <c r="G97" s="3" t="s">
        <v>472</v>
      </c>
      <c r="H97" s="3" t="s">
        <v>45</v>
      </c>
      <c r="I97" s="3" t="s">
        <v>30</v>
      </c>
      <c r="J97" s="3" t="s">
        <v>473</v>
      </c>
      <c r="K97" s="4" t="s">
        <v>75</v>
      </c>
      <c r="L97" s="3" t="s">
        <v>464</v>
      </c>
      <c r="M97" s="3" t="s">
        <v>174</v>
      </c>
      <c r="N97" s="3"/>
      <c r="O97" s="3"/>
      <c r="P97" s="3"/>
    </row>
    <row r="98" spans="3:16" customFormat="1" ht="201.75">
      <c r="C98" s="3">
        <v>84</v>
      </c>
      <c r="D98" s="3" t="s">
        <v>457</v>
      </c>
      <c r="E98" s="3" t="s">
        <v>474</v>
      </c>
      <c r="F98" s="3" t="s">
        <v>475</v>
      </c>
      <c r="G98" s="3" t="s">
        <v>476</v>
      </c>
      <c r="H98" s="3" t="s">
        <v>45</v>
      </c>
      <c r="I98" s="3" t="s">
        <v>477</v>
      </c>
      <c r="J98" s="3" t="s">
        <v>478</v>
      </c>
      <c r="K98" s="4" t="s">
        <v>54</v>
      </c>
      <c r="L98" s="3" t="s">
        <v>464</v>
      </c>
      <c r="M98" s="3" t="s">
        <v>45</v>
      </c>
      <c r="N98" s="3"/>
      <c r="O98" s="3"/>
      <c r="P98" s="3"/>
    </row>
    <row r="99" spans="3:16" customFormat="1" ht="326.25" customHeight="1">
      <c r="C99" s="3">
        <v>85</v>
      </c>
      <c r="D99" s="3" t="s">
        <v>457</v>
      </c>
      <c r="E99" s="3" t="s">
        <v>479</v>
      </c>
      <c r="F99" s="3" t="s">
        <v>480</v>
      </c>
      <c r="G99" s="3" t="s">
        <v>481</v>
      </c>
      <c r="H99" s="3" t="s">
        <v>45</v>
      </c>
      <c r="I99" s="3" t="s">
        <v>30</v>
      </c>
      <c r="J99" s="3" t="s">
        <v>482</v>
      </c>
      <c r="K99" s="4" t="s">
        <v>40</v>
      </c>
      <c r="L99" s="3" t="s">
        <v>464</v>
      </c>
      <c r="M99" s="3" t="s">
        <v>483</v>
      </c>
      <c r="N99" s="3"/>
      <c r="O99" s="3"/>
      <c r="P99" s="3"/>
    </row>
    <row r="100" spans="3:16" customFormat="1" ht="108">
      <c r="C100" s="3">
        <v>86</v>
      </c>
      <c r="D100" s="3" t="s">
        <v>457</v>
      </c>
      <c r="E100" s="3" t="s">
        <v>484</v>
      </c>
      <c r="F100" s="3" t="s">
        <v>485</v>
      </c>
      <c r="G100" s="3" t="s">
        <v>486</v>
      </c>
      <c r="H100" s="3" t="s">
        <v>45</v>
      </c>
      <c r="I100" s="3" t="s">
        <v>30</v>
      </c>
      <c r="J100" s="3" t="s">
        <v>487</v>
      </c>
      <c r="K100" s="4" t="s">
        <v>67</v>
      </c>
      <c r="L100" s="3" t="s">
        <v>464</v>
      </c>
      <c r="M100" s="3" t="s">
        <v>45</v>
      </c>
      <c r="N100" s="3"/>
      <c r="O100" s="3"/>
      <c r="P100" s="3"/>
    </row>
    <row r="101" spans="3:16" customFormat="1" ht="95.25" customHeight="1">
      <c r="C101" s="3">
        <v>87</v>
      </c>
      <c r="D101" s="3" t="s">
        <v>488</v>
      </c>
      <c r="E101" s="3" t="s">
        <v>489</v>
      </c>
      <c r="F101" s="3" t="s">
        <v>43</v>
      </c>
      <c r="G101" s="3" t="s">
        <v>490</v>
      </c>
      <c r="H101" s="3" t="s">
        <v>491</v>
      </c>
      <c r="I101" s="3" t="s">
        <v>45</v>
      </c>
      <c r="J101" s="3" t="s">
        <v>492</v>
      </c>
      <c r="K101" s="4" t="s">
        <v>40</v>
      </c>
      <c r="L101" s="3" t="s">
        <v>205</v>
      </c>
      <c r="M101" s="3" t="s">
        <v>45</v>
      </c>
      <c r="N101" s="3"/>
      <c r="O101" s="3"/>
      <c r="P101" s="3"/>
    </row>
    <row r="102" spans="3:16" customFormat="1" ht="108">
      <c r="C102" s="3">
        <v>88</v>
      </c>
      <c r="D102" s="3" t="s">
        <v>493</v>
      </c>
      <c r="E102" s="3" t="s">
        <v>494</v>
      </c>
      <c r="F102" s="3" t="s">
        <v>43</v>
      </c>
      <c r="G102" s="3" t="s">
        <v>495</v>
      </c>
      <c r="H102" s="3" t="s">
        <v>496</v>
      </c>
      <c r="I102" s="3" t="s">
        <v>45</v>
      </c>
      <c r="J102" s="3" t="s">
        <v>497</v>
      </c>
      <c r="K102" s="4" t="s">
        <v>67</v>
      </c>
      <c r="L102" s="3" t="s">
        <v>68</v>
      </c>
      <c r="M102" s="3" t="s">
        <v>45</v>
      </c>
      <c r="N102" s="3"/>
      <c r="O102" s="3"/>
      <c r="P102" s="3"/>
    </row>
    <row r="103" spans="3:16" customFormat="1" ht="81">
      <c r="C103" s="3">
        <v>89</v>
      </c>
      <c r="D103" s="3" t="s">
        <v>498</v>
      </c>
      <c r="E103" s="3" t="s">
        <v>499</v>
      </c>
      <c r="F103" s="3" t="s">
        <v>43</v>
      </c>
      <c r="G103" s="3" t="s">
        <v>500</v>
      </c>
      <c r="H103" s="3" t="s">
        <v>45</v>
      </c>
      <c r="I103" s="3" t="s">
        <v>45</v>
      </c>
      <c r="J103" s="3" t="s">
        <v>501</v>
      </c>
      <c r="K103" s="4" t="s">
        <v>75</v>
      </c>
      <c r="L103" s="3" t="s">
        <v>464</v>
      </c>
      <c r="M103" s="3" t="s">
        <v>174</v>
      </c>
      <c r="N103" s="3"/>
      <c r="O103" s="3"/>
      <c r="P103" s="3"/>
    </row>
    <row r="104" spans="3:16" customFormat="1" ht="40.5">
      <c r="C104" s="3">
        <v>90</v>
      </c>
      <c r="D104" s="3" t="s">
        <v>502</v>
      </c>
      <c r="E104" s="3" t="s">
        <v>503</v>
      </c>
      <c r="F104" s="7" t="s">
        <v>504</v>
      </c>
      <c r="G104" s="3" t="s">
        <v>45</v>
      </c>
      <c r="H104" s="3" t="s">
        <v>45</v>
      </c>
      <c r="I104" s="3" t="s">
        <v>45</v>
      </c>
      <c r="J104" s="3" t="s">
        <v>505</v>
      </c>
      <c r="K104" s="4" t="s">
        <v>67</v>
      </c>
      <c r="L104" s="3" t="s">
        <v>69</v>
      </c>
      <c r="M104" s="3" t="s">
        <v>45</v>
      </c>
      <c r="N104" s="3"/>
      <c r="O104" s="3"/>
      <c r="P104" s="3"/>
    </row>
    <row r="105" spans="3:16" ht="67.5">
      <c r="C105" s="3">
        <v>91</v>
      </c>
      <c r="D105" s="3" t="s">
        <v>506</v>
      </c>
      <c r="E105" s="3" t="s">
        <v>503</v>
      </c>
      <c r="F105" s="7" t="s">
        <v>507</v>
      </c>
      <c r="G105" s="3" t="s">
        <v>45</v>
      </c>
      <c r="H105" s="3" t="s">
        <v>45</v>
      </c>
      <c r="I105" s="3" t="s">
        <v>45</v>
      </c>
      <c r="J105" s="3" t="s">
        <v>508</v>
      </c>
      <c r="K105" s="4" t="s">
        <v>75</v>
      </c>
      <c r="L105" s="3" t="s">
        <v>69</v>
      </c>
      <c r="M105" s="3" t="s">
        <v>45</v>
      </c>
      <c r="N105" s="3"/>
      <c r="O105" s="3"/>
      <c r="P105" s="3"/>
    </row>
    <row r="106" spans="3:16" ht="54">
      <c r="C106" s="3">
        <v>92</v>
      </c>
      <c r="D106" s="3" t="s">
        <v>509</v>
      </c>
      <c r="E106" s="3" t="s">
        <v>503</v>
      </c>
      <c r="F106" s="7" t="s">
        <v>510</v>
      </c>
      <c r="G106" s="3" t="s">
        <v>45</v>
      </c>
      <c r="H106" s="3" t="s">
        <v>45</v>
      </c>
      <c r="I106" s="3" t="s">
        <v>45</v>
      </c>
      <c r="J106" s="3" t="s">
        <v>511</v>
      </c>
      <c r="K106" s="4" t="s">
        <v>40</v>
      </c>
      <c r="L106" s="3" t="s">
        <v>69</v>
      </c>
      <c r="M106" s="3" t="s">
        <v>45</v>
      </c>
      <c r="N106" s="3"/>
      <c r="O106" s="3"/>
      <c r="P106" s="3"/>
    </row>
    <row r="107" spans="3:16" ht="54">
      <c r="C107" s="3">
        <v>93</v>
      </c>
      <c r="D107" s="3" t="s">
        <v>512</v>
      </c>
      <c r="E107" s="3" t="s">
        <v>503</v>
      </c>
      <c r="F107" s="7" t="s">
        <v>513</v>
      </c>
      <c r="G107" s="3" t="s">
        <v>45</v>
      </c>
      <c r="H107" s="3" t="s">
        <v>45</v>
      </c>
      <c r="I107" s="3" t="s">
        <v>45</v>
      </c>
      <c r="J107" s="3" t="s">
        <v>514</v>
      </c>
      <c r="K107" s="4" t="s">
        <v>75</v>
      </c>
      <c r="L107" s="3" t="s">
        <v>68</v>
      </c>
      <c r="M107" s="3" t="s">
        <v>45</v>
      </c>
      <c r="N107" s="3"/>
      <c r="O107" s="3"/>
      <c r="P107" s="3"/>
    </row>
  </sheetData>
  <autoFilter ref="C14:P107" xr:uid="{00000000-0009-0000-0000-000000000000}"/>
  <dataValidations count="2">
    <dataValidation type="list" allowBlank="1" showInputMessage="1" showErrorMessage="1" sqref="P35:P107 P15:P24 P26:P33" xr:uid="{00000000-0002-0000-0000-000000000000}">
      <formula1>$P$2:$P$5</formula1>
    </dataValidation>
    <dataValidation type="list" allowBlank="1" showInputMessage="1" showErrorMessage="1" sqref="O35:O107 O15:O24 O26:O33" xr:uid="{00000000-0002-0000-0000-000001000000}">
      <formula1>$O$2:$O$5</formula1>
    </dataValidation>
  </dataValidation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9"/>
  <sheetViews>
    <sheetView workbookViewId="0">
      <selection activeCell="A5" sqref="A5:B14"/>
    </sheetView>
  </sheetViews>
  <sheetFormatPr defaultRowHeight="15"/>
  <cols>
    <col min="1" max="1" width="35.28515625" bestFit="1" customWidth="1"/>
    <col min="2" max="4" width="31" bestFit="1" customWidth="1"/>
    <col min="5" max="5" width="10.28515625" bestFit="1" customWidth="1"/>
  </cols>
  <sheetData>
    <row r="3" spans="1:2">
      <c r="A3" s="50" t="s">
        <v>515</v>
      </c>
      <c r="B3" t="s">
        <v>516</v>
      </c>
    </row>
    <row r="4" spans="1:2">
      <c r="A4" s="51" t="s">
        <v>517</v>
      </c>
      <c r="B4" s="52">
        <v>76</v>
      </c>
    </row>
    <row r="5" spans="1:2">
      <c r="A5" s="57" t="s">
        <v>286</v>
      </c>
      <c r="B5" s="52">
        <v>11</v>
      </c>
    </row>
    <row r="6" spans="1:2">
      <c r="A6" s="57" t="s">
        <v>205</v>
      </c>
      <c r="B6" s="52">
        <v>10</v>
      </c>
    </row>
    <row r="7" spans="1:2">
      <c r="A7" s="57" t="s">
        <v>33</v>
      </c>
      <c r="B7" s="52">
        <v>9</v>
      </c>
    </row>
    <row r="8" spans="1:2">
      <c r="A8" s="57" t="s">
        <v>109</v>
      </c>
      <c r="B8" s="52">
        <v>8</v>
      </c>
    </row>
    <row r="9" spans="1:2">
      <c r="A9" s="57" t="s">
        <v>246</v>
      </c>
      <c r="B9" s="52">
        <v>8</v>
      </c>
    </row>
    <row r="10" spans="1:2">
      <c r="A10" s="57" t="s">
        <v>168</v>
      </c>
      <c r="B10" s="52">
        <v>7</v>
      </c>
    </row>
    <row r="11" spans="1:2">
      <c r="A11" s="57" t="s">
        <v>464</v>
      </c>
      <c r="B11" s="52">
        <v>7</v>
      </c>
    </row>
    <row r="12" spans="1:2">
      <c r="A12" s="57" t="s">
        <v>362</v>
      </c>
      <c r="B12" s="52">
        <v>6</v>
      </c>
    </row>
    <row r="13" spans="1:2">
      <c r="A13" s="57" t="s">
        <v>429</v>
      </c>
      <c r="B13" s="52">
        <v>6</v>
      </c>
    </row>
    <row r="14" spans="1:2">
      <c r="A14" s="57" t="s">
        <v>336</v>
      </c>
      <c r="B14" s="52">
        <v>4</v>
      </c>
    </row>
    <row r="15" spans="1:2">
      <c r="A15" s="51" t="s">
        <v>518</v>
      </c>
      <c r="B15" s="52">
        <v>12</v>
      </c>
    </row>
    <row r="16" spans="1:2">
      <c r="A16" s="57" t="s">
        <v>91</v>
      </c>
      <c r="B16" s="52">
        <v>12</v>
      </c>
    </row>
    <row r="17" spans="1:2">
      <c r="A17" s="51" t="s">
        <v>519</v>
      </c>
      <c r="B17" s="52">
        <v>7</v>
      </c>
    </row>
    <row r="18" spans="1:2">
      <c r="A18" s="57" t="s">
        <v>69</v>
      </c>
      <c r="B18" s="52">
        <v>7</v>
      </c>
    </row>
    <row r="19" spans="1:2">
      <c r="A19" s="51" t="s">
        <v>520</v>
      </c>
      <c r="B19" s="52">
        <v>95</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9:F37"/>
  <sheetViews>
    <sheetView showGridLines="0" tabSelected="1" topLeftCell="A7" workbookViewId="0">
      <selection activeCell="F20" sqref="F20"/>
    </sheetView>
  </sheetViews>
  <sheetFormatPr defaultRowHeight="15"/>
  <cols>
    <col min="5" max="5" width="10.7109375" bestFit="1" customWidth="1"/>
    <col min="6" max="6" width="98.85546875" bestFit="1" customWidth="1"/>
  </cols>
  <sheetData>
    <row r="9" spans="5:6">
      <c r="E9" s="2" t="s">
        <v>521</v>
      </c>
      <c r="F9" s="2" t="s">
        <v>522</v>
      </c>
    </row>
    <row r="10" spans="5:6">
      <c r="E10" s="63">
        <v>44092</v>
      </c>
      <c r="F10" s="64" t="s">
        <v>523</v>
      </c>
    </row>
    <row r="11" spans="5:6">
      <c r="E11" s="65">
        <v>44106</v>
      </c>
      <c r="F11" s="66" t="s">
        <v>524</v>
      </c>
    </row>
    <row r="12" spans="5:6">
      <c r="E12" s="63">
        <v>44127</v>
      </c>
      <c r="F12" s="64" t="s">
        <v>525</v>
      </c>
    </row>
    <row r="13" spans="5:6">
      <c r="E13" s="65">
        <v>44134</v>
      </c>
      <c r="F13" s="66" t="s">
        <v>526</v>
      </c>
    </row>
    <row r="14" spans="5:6">
      <c r="E14" s="63">
        <v>44139</v>
      </c>
      <c r="F14" s="64" t="s">
        <v>527</v>
      </c>
    </row>
    <row r="15" spans="5:6">
      <c r="E15" s="65">
        <v>44140</v>
      </c>
      <c r="F15" s="66" t="s">
        <v>528</v>
      </c>
    </row>
    <row r="16" spans="5:6">
      <c r="E16" s="63">
        <v>44147</v>
      </c>
      <c r="F16" s="64" t="s">
        <v>529</v>
      </c>
    </row>
    <row r="17" spans="5:6">
      <c r="E17" s="65">
        <v>44159</v>
      </c>
      <c r="F17" s="66" t="s">
        <v>530</v>
      </c>
    </row>
    <row r="18" spans="5:6">
      <c r="E18" s="63">
        <v>44167</v>
      </c>
      <c r="F18" s="64" t="s">
        <v>531</v>
      </c>
    </row>
    <row r="19" spans="5:6">
      <c r="E19" s="65">
        <v>44169</v>
      </c>
      <c r="F19" s="66" t="s">
        <v>532</v>
      </c>
    </row>
    <row r="20" spans="5:6">
      <c r="E20" s="63">
        <v>44180</v>
      </c>
      <c r="F20" s="64" t="s">
        <v>533</v>
      </c>
    </row>
    <row r="21" spans="5:6">
      <c r="E21" s="65">
        <v>44182</v>
      </c>
      <c r="F21" s="66" t="s">
        <v>534</v>
      </c>
    </row>
    <row r="22" spans="5:6">
      <c r="E22" s="63">
        <v>44207</v>
      </c>
      <c r="F22" s="64" t="s">
        <v>535</v>
      </c>
    </row>
    <row r="23" spans="5:6">
      <c r="E23" s="65">
        <v>44214</v>
      </c>
      <c r="F23" s="66" t="s">
        <v>536</v>
      </c>
    </row>
    <row r="24" spans="5:6">
      <c r="E24" s="63">
        <v>44216</v>
      </c>
      <c r="F24" s="64" t="s">
        <v>537</v>
      </c>
    </row>
    <row r="25" spans="5:6">
      <c r="E25" s="65">
        <v>44221</v>
      </c>
      <c r="F25" s="66" t="s">
        <v>536</v>
      </c>
    </row>
    <row r="26" spans="5:6">
      <c r="E26" s="63">
        <v>44245</v>
      </c>
      <c r="F26" s="64" t="s">
        <v>538</v>
      </c>
    </row>
    <row r="27" spans="5:6">
      <c r="E27" s="65">
        <v>44263</v>
      </c>
      <c r="F27" s="66" t="s">
        <v>539</v>
      </c>
    </row>
    <row r="28" spans="5:6">
      <c r="E28" s="63">
        <v>44271</v>
      </c>
      <c r="F28" s="64" t="s">
        <v>540</v>
      </c>
    </row>
    <row r="29" spans="5:6">
      <c r="E29" s="65">
        <v>44273</v>
      </c>
      <c r="F29" s="66" t="s">
        <v>541</v>
      </c>
    </row>
    <row r="30" spans="5:6">
      <c r="E30" s="63">
        <v>44277</v>
      </c>
      <c r="F30" s="64" t="s">
        <v>542</v>
      </c>
    </row>
    <row r="31" spans="5:6">
      <c r="E31" s="65">
        <v>44280</v>
      </c>
      <c r="F31" s="66" t="s">
        <v>543</v>
      </c>
    </row>
    <row r="32" spans="5:6">
      <c r="E32" s="63">
        <v>44299</v>
      </c>
      <c r="F32" s="64" t="s">
        <v>544</v>
      </c>
    </row>
    <row r="33" spans="5:6">
      <c r="E33" s="65">
        <v>44299</v>
      </c>
      <c r="F33" s="66" t="s">
        <v>545</v>
      </c>
    </row>
    <row r="34" spans="5:6">
      <c r="E34" s="63">
        <v>44302</v>
      </c>
      <c r="F34" s="64" t="s">
        <v>546</v>
      </c>
    </row>
    <row r="35" spans="5:6">
      <c r="E35" s="65">
        <v>44316</v>
      </c>
      <c r="F35" s="66" t="s">
        <v>547</v>
      </c>
    </row>
    <row r="36" spans="5:6">
      <c r="E36" s="63">
        <v>44319</v>
      </c>
      <c r="F36" s="64" t="s">
        <v>548</v>
      </c>
    </row>
    <row r="37" spans="5:6">
      <c r="E37" s="65">
        <v>44319</v>
      </c>
      <c r="F37" s="66" t="s">
        <v>549</v>
      </c>
    </row>
  </sheetData>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F3:J36"/>
  <sheetViews>
    <sheetView showGridLines="0" zoomScale="90" zoomScaleNormal="90" workbookViewId="0">
      <selection activeCell="N31" sqref="N31"/>
    </sheetView>
  </sheetViews>
  <sheetFormatPr defaultRowHeight="15"/>
  <cols>
    <col min="5" max="5" width="8.7109375" customWidth="1"/>
    <col min="6" max="6" width="36.28515625" customWidth="1"/>
    <col min="7" max="7" width="12.28515625" bestFit="1" customWidth="1"/>
    <col min="8" max="8" width="10.5703125" bestFit="1" customWidth="1"/>
    <col min="9" max="9" width="1.7109375" customWidth="1"/>
    <col min="10" max="10" width="5.28515625" bestFit="1" customWidth="1"/>
  </cols>
  <sheetData>
    <row r="3" spans="6:10">
      <c r="F3" s="62" t="s">
        <v>550</v>
      </c>
      <c r="I3" s="68" t="s">
        <v>551</v>
      </c>
    </row>
    <row r="4" spans="6:10" ht="9.75" customHeight="1"/>
    <row r="5" spans="6:10">
      <c r="F5" s="2" t="s">
        <v>552</v>
      </c>
      <c r="G5" s="2" t="s">
        <v>553</v>
      </c>
      <c r="H5" s="2" t="s">
        <v>554</v>
      </c>
      <c r="J5" s="2" t="s">
        <v>555</v>
      </c>
    </row>
    <row r="6" spans="6:10">
      <c r="F6" s="83" t="s">
        <v>518</v>
      </c>
      <c r="G6" s="83">
        <v>0</v>
      </c>
      <c r="H6" s="84">
        <v>0</v>
      </c>
      <c r="J6" s="58" t="s">
        <v>556</v>
      </c>
    </row>
    <row r="7" spans="6:10">
      <c r="F7" s="35" t="s">
        <v>557</v>
      </c>
      <c r="G7" s="35">
        <f>SUM(G8)</f>
        <v>3</v>
      </c>
      <c r="H7" s="41">
        <f>G7/$G$23*100</f>
        <v>3.1578947368421053</v>
      </c>
      <c r="J7" s="59" t="s">
        <v>558</v>
      </c>
    </row>
    <row r="8" spans="6:10">
      <c r="F8" s="78" t="s">
        <v>91</v>
      </c>
      <c r="G8" s="79">
        <v>3</v>
      </c>
      <c r="H8" s="82">
        <f>G8/$G$8*100</f>
        <v>100</v>
      </c>
      <c r="J8" s="59"/>
    </row>
    <row r="9" spans="6:10" ht="13.5" customHeight="1">
      <c r="F9" s="85" t="s">
        <v>517</v>
      </c>
      <c r="G9" s="85">
        <f>SUM(G10:G20)</f>
        <v>85</v>
      </c>
      <c r="H9" s="86">
        <f>G9/$G$23*100</f>
        <v>89.473684210526315</v>
      </c>
      <c r="J9" s="59" t="s">
        <v>559</v>
      </c>
    </row>
    <row r="10" spans="6:10">
      <c r="F10" s="80" t="s">
        <v>286</v>
      </c>
      <c r="G10" s="81">
        <v>11</v>
      </c>
      <c r="H10" s="82">
        <f t="shared" ref="H10:H20" si="0">G10/$G$9*100</f>
        <v>12.941176470588237</v>
      </c>
      <c r="J10" s="59"/>
    </row>
    <row r="11" spans="6:10">
      <c r="F11" s="80" t="s">
        <v>205</v>
      </c>
      <c r="G11" s="81">
        <v>10</v>
      </c>
      <c r="H11" s="82">
        <f t="shared" si="0"/>
        <v>11.76470588235294</v>
      </c>
      <c r="J11" s="59"/>
    </row>
    <row r="12" spans="6:10">
      <c r="F12" s="78" t="s">
        <v>91</v>
      </c>
      <c r="G12" s="81">
        <v>9</v>
      </c>
      <c r="H12" s="82">
        <f t="shared" si="0"/>
        <v>10.588235294117647</v>
      </c>
      <c r="J12" s="59"/>
    </row>
    <row r="13" spans="6:10">
      <c r="F13" s="80" t="s">
        <v>33</v>
      </c>
      <c r="G13" s="81">
        <v>9</v>
      </c>
      <c r="H13" s="82">
        <f t="shared" si="0"/>
        <v>10.588235294117647</v>
      </c>
      <c r="J13" s="59"/>
    </row>
    <row r="14" spans="6:10">
      <c r="F14" s="80" t="s">
        <v>109</v>
      </c>
      <c r="G14" s="81">
        <v>8</v>
      </c>
      <c r="H14" s="82">
        <f t="shared" si="0"/>
        <v>9.4117647058823533</v>
      </c>
      <c r="J14" s="59"/>
    </row>
    <row r="15" spans="6:10">
      <c r="F15" s="80" t="s">
        <v>246</v>
      </c>
      <c r="G15" s="81">
        <v>8</v>
      </c>
      <c r="H15" s="82">
        <f t="shared" si="0"/>
        <v>9.4117647058823533</v>
      </c>
      <c r="J15" s="59"/>
    </row>
    <row r="16" spans="6:10">
      <c r="F16" s="80" t="s">
        <v>168</v>
      </c>
      <c r="G16" s="81">
        <v>7</v>
      </c>
      <c r="H16" s="82">
        <f t="shared" si="0"/>
        <v>8.235294117647058</v>
      </c>
      <c r="J16" s="59"/>
    </row>
    <row r="17" spans="6:10">
      <c r="F17" s="80" t="s">
        <v>464</v>
      </c>
      <c r="G17" s="81">
        <v>7</v>
      </c>
      <c r="H17" s="82">
        <f t="shared" si="0"/>
        <v>8.235294117647058</v>
      </c>
      <c r="J17" s="59"/>
    </row>
    <row r="18" spans="6:10">
      <c r="F18" s="80" t="s">
        <v>362</v>
      </c>
      <c r="G18" s="81">
        <v>6</v>
      </c>
      <c r="H18" s="82">
        <f t="shared" si="0"/>
        <v>7.0588235294117645</v>
      </c>
      <c r="J18" s="59"/>
    </row>
    <row r="19" spans="6:10">
      <c r="F19" s="80" t="s">
        <v>429</v>
      </c>
      <c r="G19" s="81">
        <v>6</v>
      </c>
      <c r="H19" s="82">
        <f t="shared" si="0"/>
        <v>7.0588235294117645</v>
      </c>
      <c r="J19" s="59"/>
    </row>
    <row r="20" spans="6:10">
      <c r="F20" s="80" t="s">
        <v>336</v>
      </c>
      <c r="G20" s="81">
        <v>4</v>
      </c>
      <c r="H20" s="82">
        <f t="shared" si="0"/>
        <v>4.7058823529411766</v>
      </c>
      <c r="J20" s="59"/>
    </row>
    <row r="21" spans="6:10">
      <c r="F21" s="34" t="s">
        <v>560</v>
      </c>
      <c r="G21" s="34">
        <v>0</v>
      </c>
      <c r="H21" s="77">
        <f>G21/$G$23*100</f>
        <v>0</v>
      </c>
      <c r="J21" s="59" t="s">
        <v>561</v>
      </c>
    </row>
    <row r="22" spans="6:10" ht="15.75" thickBot="1">
      <c r="F22" s="36" t="s">
        <v>519</v>
      </c>
      <c r="G22" s="36">
        <v>7</v>
      </c>
      <c r="H22" s="61">
        <f>G22/$G$23*100</f>
        <v>7.3684210526315779</v>
      </c>
      <c r="J22" s="59" t="s">
        <v>562</v>
      </c>
    </row>
    <row r="23" spans="6:10">
      <c r="F23" s="35" t="s">
        <v>563</v>
      </c>
      <c r="G23" s="35">
        <f>SUM(G6,G7,G9,G21,G22)</f>
        <v>95</v>
      </c>
      <c r="H23" s="41">
        <f>G23/$G$23*100</f>
        <v>100</v>
      </c>
      <c r="J23" s="60"/>
    </row>
    <row r="36" ht="8.25" customHeight="1"/>
  </sheetData>
  <pageMargins left="0.25" right="0.25" top="0.75" bottom="0.75" header="0.3" footer="0.3"/>
  <pageSetup paperSize="9" scale="91"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C1:W26"/>
  <sheetViews>
    <sheetView showGridLines="0" topLeftCell="B1" zoomScale="70" zoomScaleNormal="70" workbookViewId="0">
      <pane xSplit="5" ySplit="14" topLeftCell="G15" activePane="bottomRight" state="frozen"/>
      <selection pane="bottomRight" activeCell="C13" sqref="C13:L13"/>
      <selection pane="bottomLeft" activeCell="C13" sqref="C13:L13"/>
      <selection pane="topRight" activeCell="C13" sqref="C13:L13"/>
    </sheetView>
  </sheetViews>
  <sheetFormatPr defaultRowHeight="13.5" outlineLevelCol="1"/>
  <cols>
    <col min="1" max="2" width="9.140625" style="1"/>
    <col min="3" max="3" width="9.5703125" style="1" customWidth="1"/>
    <col min="4" max="4" width="31" style="1" customWidth="1"/>
    <col min="5" max="5" width="12.42578125" style="1" customWidth="1"/>
    <col min="6" max="6" width="38.5703125" style="1" customWidth="1"/>
    <col min="7" max="7" width="69.85546875" style="1" hidden="1" customWidth="1" outlineLevel="1"/>
    <col min="8" max="9" width="70.85546875" style="1" hidden="1" customWidth="1" outlineLevel="1"/>
    <col min="10" max="10" width="94" style="1" customWidth="1" collapsed="1"/>
    <col min="11" max="11" width="21.140625" style="1" customWidth="1"/>
    <col min="12" max="12" width="20" style="1" customWidth="1"/>
    <col min="13" max="13" width="102" style="1" hidden="1" customWidth="1"/>
    <col min="14" max="14" width="14.28515625" style="1" hidden="1" customWidth="1"/>
    <col min="15" max="15" width="16.5703125" style="1" hidden="1" customWidth="1"/>
    <col min="16" max="16" width="29" style="1" hidden="1" customWidth="1"/>
    <col min="17" max="17" width="20.7109375" style="1" hidden="1" customWidth="1"/>
    <col min="18" max="18" width="24.85546875" style="1" hidden="1" customWidth="1"/>
    <col min="19" max="19" width="82.140625" style="1" customWidth="1"/>
    <col min="20" max="21" width="24.85546875" style="1" customWidth="1"/>
    <col min="22" max="22" width="18.140625" style="1" customWidth="1"/>
    <col min="23" max="23" width="11.5703125" style="1" customWidth="1"/>
    <col min="24" max="16384" width="9.140625" style="1"/>
  </cols>
  <sheetData>
    <row r="1" spans="3:23" hidden="1">
      <c r="N1" s="18" t="s">
        <v>0</v>
      </c>
      <c r="O1" s="18" t="s">
        <v>1</v>
      </c>
    </row>
    <row r="2" spans="3:23" ht="15" hidden="1">
      <c r="N2" s="12" t="s">
        <v>2</v>
      </c>
      <c r="O2" s="13" t="s">
        <v>564</v>
      </c>
    </row>
    <row r="3" spans="3:23" ht="15" hidden="1">
      <c r="N3" s="14" t="s">
        <v>4</v>
      </c>
      <c r="O3" s="13" t="s">
        <v>3</v>
      </c>
    </row>
    <row r="4" spans="3:23" ht="15" hidden="1">
      <c r="N4" s="15" t="s">
        <v>6</v>
      </c>
      <c r="O4" s="13" t="s">
        <v>5</v>
      </c>
    </row>
    <row r="5" spans="3:23" ht="15" hidden="1">
      <c r="N5" s="16" t="s">
        <v>8</v>
      </c>
      <c r="O5" s="13" t="s">
        <v>7</v>
      </c>
    </row>
    <row r="6" spans="3:23" ht="15" hidden="1">
      <c r="O6" s="17" t="s">
        <v>565</v>
      </c>
    </row>
    <row r="7" spans="3:23" hidden="1"/>
    <row r="8" spans="3:23" hidden="1"/>
    <row r="9" spans="3:23" hidden="1"/>
    <row r="10" spans="3:23" hidden="1"/>
    <row r="12" spans="3:23" ht="15">
      <c r="D12" s="62" t="s">
        <v>566</v>
      </c>
      <c r="H12" s="11" t="s">
        <v>10</v>
      </c>
    </row>
    <row r="13" spans="3:23">
      <c r="C13" s="87" t="s">
        <v>567</v>
      </c>
      <c r="D13" s="88"/>
      <c r="E13" s="88"/>
      <c r="F13" s="88"/>
      <c r="G13" s="88"/>
      <c r="H13" s="88"/>
      <c r="I13" s="88"/>
      <c r="J13" s="88"/>
      <c r="K13" s="88"/>
      <c r="L13" s="89"/>
      <c r="M13" s="90" t="s">
        <v>568</v>
      </c>
      <c r="N13" s="91"/>
      <c r="O13" s="92"/>
      <c r="P13" s="93" t="s">
        <v>569</v>
      </c>
      <c r="Q13" s="94"/>
      <c r="R13" s="95"/>
      <c r="S13" s="96" t="s">
        <v>570</v>
      </c>
      <c r="T13" s="97"/>
      <c r="U13" s="97"/>
      <c r="V13" s="97"/>
      <c r="W13" s="97"/>
    </row>
    <row r="14" spans="3:23" ht="25.5">
      <c r="C14" s="2" t="s">
        <v>571</v>
      </c>
      <c r="D14" s="2" t="s">
        <v>12</v>
      </c>
      <c r="E14" s="2" t="s">
        <v>13</v>
      </c>
      <c r="F14" s="2" t="s">
        <v>14</v>
      </c>
      <c r="G14" s="2" t="s">
        <v>15</v>
      </c>
      <c r="H14" s="2" t="s">
        <v>16</v>
      </c>
      <c r="I14" s="2" t="s">
        <v>17</v>
      </c>
      <c r="J14" s="2" t="s">
        <v>18</v>
      </c>
      <c r="K14" s="2" t="s">
        <v>20</v>
      </c>
      <c r="L14" s="2" t="s">
        <v>21</v>
      </c>
      <c r="M14" s="20" t="s">
        <v>22</v>
      </c>
      <c r="N14" s="20" t="s">
        <v>23</v>
      </c>
      <c r="O14" s="20" t="s">
        <v>24</v>
      </c>
      <c r="P14" s="26" t="s">
        <v>552</v>
      </c>
      <c r="Q14" s="26" t="s">
        <v>572</v>
      </c>
      <c r="R14" s="26" t="s">
        <v>573</v>
      </c>
      <c r="S14" s="67" t="s">
        <v>574</v>
      </c>
      <c r="T14" s="67" t="s">
        <v>575</v>
      </c>
      <c r="U14" s="67" t="s">
        <v>576</v>
      </c>
      <c r="V14" s="67" t="s">
        <v>577</v>
      </c>
      <c r="W14" s="67" t="s">
        <v>578</v>
      </c>
    </row>
    <row r="15" spans="3:23" ht="189">
      <c r="C15" s="3">
        <v>1</v>
      </c>
      <c r="D15" s="3" t="s">
        <v>200</v>
      </c>
      <c r="E15" s="3" t="s">
        <v>209</v>
      </c>
      <c r="F15" s="8" t="s">
        <v>210</v>
      </c>
      <c r="G15" s="8" t="s">
        <v>45</v>
      </c>
      <c r="H15" s="3" t="s">
        <v>211</v>
      </c>
      <c r="I15" s="9" t="s">
        <v>30</v>
      </c>
      <c r="J15" s="3" t="s">
        <v>212</v>
      </c>
      <c r="K15" s="3" t="s">
        <v>205</v>
      </c>
      <c r="L15" s="3" t="s">
        <v>174</v>
      </c>
      <c r="M15" s="25" t="s">
        <v>579</v>
      </c>
      <c r="N15" s="31" t="s">
        <v>2</v>
      </c>
      <c r="O15" s="32" t="s">
        <v>580</v>
      </c>
      <c r="P15" s="25" t="s">
        <v>581</v>
      </c>
      <c r="Q15" s="25" t="s">
        <v>582</v>
      </c>
      <c r="R15" s="27" t="s">
        <v>583</v>
      </c>
      <c r="S15" s="25" t="s">
        <v>584</v>
      </c>
      <c r="T15" s="42" t="s">
        <v>565</v>
      </c>
      <c r="U15" s="25" t="s">
        <v>585</v>
      </c>
      <c r="V15" s="27" t="s">
        <v>560</v>
      </c>
      <c r="W15" s="27" t="s">
        <v>586</v>
      </c>
    </row>
    <row r="16" spans="3:23" ht="202.5">
      <c r="C16" s="3">
        <v>2</v>
      </c>
      <c r="D16" s="3" t="s">
        <v>200</v>
      </c>
      <c r="E16" s="3" t="s">
        <v>218</v>
      </c>
      <c r="F16" s="8" t="s">
        <v>219</v>
      </c>
      <c r="G16" s="8" t="s">
        <v>220</v>
      </c>
      <c r="H16" s="3" t="s">
        <v>221</v>
      </c>
      <c r="I16" s="9" t="s">
        <v>30</v>
      </c>
      <c r="J16" s="3" t="s">
        <v>222</v>
      </c>
      <c r="K16" s="3" t="s">
        <v>205</v>
      </c>
      <c r="L16" s="3" t="s">
        <v>223</v>
      </c>
      <c r="M16" s="25" t="s">
        <v>587</v>
      </c>
      <c r="N16" s="31" t="s">
        <v>2</v>
      </c>
      <c r="O16" s="32" t="s">
        <v>580</v>
      </c>
      <c r="P16" s="25" t="s">
        <v>581</v>
      </c>
      <c r="Q16" s="25" t="s">
        <v>588</v>
      </c>
      <c r="R16" s="27" t="s">
        <v>583</v>
      </c>
      <c r="S16" s="25" t="s">
        <v>589</v>
      </c>
      <c r="T16" s="42" t="s">
        <v>565</v>
      </c>
      <c r="U16" s="25" t="s">
        <v>585</v>
      </c>
      <c r="V16" s="27" t="s">
        <v>560</v>
      </c>
      <c r="W16" s="27" t="s">
        <v>586</v>
      </c>
    </row>
    <row r="17" spans="3:23" ht="229.5">
      <c r="C17" s="3">
        <v>3</v>
      </c>
      <c r="D17" s="3" t="s">
        <v>200</v>
      </c>
      <c r="E17" s="3" t="s">
        <v>229</v>
      </c>
      <c r="F17" s="8" t="s">
        <v>230</v>
      </c>
      <c r="G17" s="8" t="s">
        <v>45</v>
      </c>
      <c r="H17" s="3" t="s">
        <v>231</v>
      </c>
      <c r="I17" s="9" t="s">
        <v>30</v>
      </c>
      <c r="J17" s="3" t="s">
        <v>232</v>
      </c>
      <c r="K17" s="3" t="s">
        <v>205</v>
      </c>
      <c r="L17" s="3" t="s">
        <v>45</v>
      </c>
      <c r="M17" s="25" t="s">
        <v>590</v>
      </c>
      <c r="N17" s="31" t="s">
        <v>2</v>
      </c>
      <c r="O17" s="32" t="s">
        <v>580</v>
      </c>
      <c r="P17" s="25" t="s">
        <v>581</v>
      </c>
      <c r="Q17" s="25" t="s">
        <v>582</v>
      </c>
      <c r="R17" s="27" t="s">
        <v>583</v>
      </c>
      <c r="S17" s="25" t="s">
        <v>591</v>
      </c>
      <c r="T17" s="42" t="s">
        <v>565</v>
      </c>
      <c r="U17" s="25" t="s">
        <v>592</v>
      </c>
      <c r="V17" s="27" t="s">
        <v>560</v>
      </c>
      <c r="W17" s="27" t="s">
        <v>586</v>
      </c>
    </row>
    <row r="18" spans="3:23" ht="108">
      <c r="C18" s="3">
        <v>4</v>
      </c>
      <c r="D18" s="3" t="s">
        <v>200</v>
      </c>
      <c r="E18" s="3" t="s">
        <v>206</v>
      </c>
      <c r="F18" s="8" t="s">
        <v>170</v>
      </c>
      <c r="G18" s="8" t="s">
        <v>207</v>
      </c>
      <c r="H18" s="3" t="s">
        <v>172</v>
      </c>
      <c r="I18" s="9" t="s">
        <v>30</v>
      </c>
      <c r="J18" s="3" t="s">
        <v>208</v>
      </c>
      <c r="K18" s="3" t="s">
        <v>205</v>
      </c>
      <c r="L18" s="3" t="s">
        <v>174</v>
      </c>
      <c r="M18" s="25" t="s">
        <v>593</v>
      </c>
      <c r="N18" s="31" t="s">
        <v>594</v>
      </c>
      <c r="O18" s="32" t="s">
        <v>580</v>
      </c>
      <c r="P18" s="25" t="s">
        <v>595</v>
      </c>
      <c r="Q18" s="25" t="s">
        <v>582</v>
      </c>
      <c r="R18" s="27" t="s">
        <v>583</v>
      </c>
      <c r="S18" s="25" t="s">
        <v>596</v>
      </c>
      <c r="T18" s="42" t="s">
        <v>565</v>
      </c>
      <c r="U18" s="25" t="s">
        <v>597</v>
      </c>
      <c r="V18" s="27" t="s">
        <v>560</v>
      </c>
      <c r="W18" s="27" t="s">
        <v>586</v>
      </c>
    </row>
    <row r="19" spans="3:23" ht="143.25" customHeight="1">
      <c r="C19" s="3">
        <v>5</v>
      </c>
      <c r="D19" s="3" t="s">
        <v>200</v>
      </c>
      <c r="E19" s="3" t="s">
        <v>233</v>
      </c>
      <c r="F19" s="8" t="s">
        <v>190</v>
      </c>
      <c r="G19" s="8" t="s">
        <v>234</v>
      </c>
      <c r="H19" s="3" t="s">
        <v>235</v>
      </c>
      <c r="I19" s="9" t="s">
        <v>30</v>
      </c>
      <c r="J19" s="3" t="s">
        <v>236</v>
      </c>
      <c r="K19" s="3" t="s">
        <v>205</v>
      </c>
      <c r="L19" s="3" t="s">
        <v>194</v>
      </c>
      <c r="M19" s="25" t="s">
        <v>598</v>
      </c>
      <c r="N19" s="31" t="s">
        <v>594</v>
      </c>
      <c r="O19" s="32" t="s">
        <v>580</v>
      </c>
      <c r="P19" s="25" t="s">
        <v>595</v>
      </c>
      <c r="Q19" s="25" t="s">
        <v>599</v>
      </c>
      <c r="R19" s="27" t="s">
        <v>583</v>
      </c>
      <c r="S19" s="25" t="s">
        <v>600</v>
      </c>
      <c r="T19" s="42" t="s">
        <v>565</v>
      </c>
      <c r="U19" s="25" t="s">
        <v>4</v>
      </c>
      <c r="V19" s="27" t="s">
        <v>560</v>
      </c>
      <c r="W19" s="27" t="s">
        <v>586</v>
      </c>
    </row>
    <row r="20" spans="3:23" ht="81.75" customHeight="1">
      <c r="C20" s="3">
        <v>6</v>
      </c>
      <c r="D20" s="3" t="s">
        <v>601</v>
      </c>
      <c r="E20" s="3" t="s">
        <v>489</v>
      </c>
      <c r="F20" s="3" t="s">
        <v>43</v>
      </c>
      <c r="G20" s="3" t="s">
        <v>490</v>
      </c>
      <c r="H20" s="3" t="s">
        <v>491</v>
      </c>
      <c r="I20" s="3" t="s">
        <v>45</v>
      </c>
      <c r="J20" s="3" t="s">
        <v>492</v>
      </c>
      <c r="K20" s="3" t="s">
        <v>205</v>
      </c>
      <c r="L20" s="3" t="s">
        <v>45</v>
      </c>
      <c r="M20" s="25" t="s">
        <v>602</v>
      </c>
      <c r="N20" s="31" t="s">
        <v>2</v>
      </c>
      <c r="O20" s="32" t="s">
        <v>580</v>
      </c>
      <c r="P20" s="25" t="s">
        <v>603</v>
      </c>
      <c r="Q20" s="25" t="s">
        <v>604</v>
      </c>
      <c r="R20" s="27" t="s">
        <v>583</v>
      </c>
      <c r="S20" s="25" t="s">
        <v>605</v>
      </c>
      <c r="T20" s="42" t="s">
        <v>565</v>
      </c>
      <c r="U20" s="25" t="s">
        <v>4</v>
      </c>
      <c r="V20" s="27" t="s">
        <v>560</v>
      </c>
      <c r="W20" s="27" t="s">
        <v>586</v>
      </c>
    </row>
    <row r="21" spans="3:23" ht="283.5">
      <c r="C21" s="3">
        <v>7</v>
      </c>
      <c r="D21" s="3" t="s">
        <v>391</v>
      </c>
      <c r="E21" s="3" t="s">
        <v>392</v>
      </c>
      <c r="F21" s="3" t="s">
        <v>163</v>
      </c>
      <c r="G21" s="3" t="s">
        <v>393</v>
      </c>
      <c r="H21" s="3" t="s">
        <v>394</v>
      </c>
      <c r="I21" s="3" t="s">
        <v>606</v>
      </c>
      <c r="J21" s="3" t="s">
        <v>396</v>
      </c>
      <c r="K21" s="3" t="s">
        <v>91</v>
      </c>
      <c r="L21" s="3" t="s">
        <v>45</v>
      </c>
      <c r="M21" s="25" t="s">
        <v>607</v>
      </c>
      <c r="N21" s="32" t="s">
        <v>580</v>
      </c>
      <c r="O21" s="32" t="s">
        <v>580</v>
      </c>
      <c r="P21" s="25" t="s">
        <v>595</v>
      </c>
      <c r="Q21" s="25" t="s">
        <v>599</v>
      </c>
      <c r="R21" s="27" t="s">
        <v>583</v>
      </c>
      <c r="S21" s="25" t="s">
        <v>608</v>
      </c>
      <c r="T21" s="25" t="s">
        <v>609</v>
      </c>
      <c r="U21" s="25" t="s">
        <v>610</v>
      </c>
      <c r="V21" s="27" t="s">
        <v>560</v>
      </c>
      <c r="W21" s="27" t="s">
        <v>586</v>
      </c>
    </row>
    <row r="22" spans="3:23" ht="135">
      <c r="C22" s="3">
        <v>8</v>
      </c>
      <c r="D22" s="3" t="s">
        <v>241</v>
      </c>
      <c r="E22" s="3" t="s">
        <v>277</v>
      </c>
      <c r="F22" s="4" t="s">
        <v>196</v>
      </c>
      <c r="G22" s="3" t="s">
        <v>278</v>
      </c>
      <c r="H22" s="3" t="s">
        <v>279</v>
      </c>
      <c r="I22" s="3" t="s">
        <v>30</v>
      </c>
      <c r="J22" s="3" t="s">
        <v>280</v>
      </c>
      <c r="K22" s="3" t="s">
        <v>246</v>
      </c>
      <c r="L22" s="3" t="s">
        <v>41</v>
      </c>
      <c r="M22" s="25" t="s">
        <v>611</v>
      </c>
      <c r="N22" s="25" t="s">
        <v>8</v>
      </c>
      <c r="O22" s="31" t="s">
        <v>5</v>
      </c>
      <c r="P22" s="25" t="s">
        <v>612</v>
      </c>
      <c r="Q22" s="25" t="s">
        <v>613</v>
      </c>
      <c r="R22" s="25" t="s">
        <v>614</v>
      </c>
      <c r="S22" s="3" t="s">
        <v>615</v>
      </c>
      <c r="T22" s="25" t="s">
        <v>565</v>
      </c>
      <c r="U22" s="25" t="s">
        <v>4</v>
      </c>
      <c r="V22" s="27" t="s">
        <v>560</v>
      </c>
      <c r="W22" s="27" t="s">
        <v>586</v>
      </c>
    </row>
    <row r="23" spans="3:23" ht="229.5">
      <c r="C23" s="3">
        <v>9</v>
      </c>
      <c r="D23" s="3" t="s">
        <v>241</v>
      </c>
      <c r="E23" s="3" t="s">
        <v>269</v>
      </c>
      <c r="F23" s="8" t="s">
        <v>230</v>
      </c>
      <c r="G23" s="8" t="s">
        <v>270</v>
      </c>
      <c r="H23" s="3" t="s">
        <v>271</v>
      </c>
      <c r="I23" s="3" t="s">
        <v>30</v>
      </c>
      <c r="J23" s="3" t="s">
        <v>272</v>
      </c>
      <c r="K23" s="3" t="s">
        <v>246</v>
      </c>
      <c r="L23" s="3" t="s">
        <v>45</v>
      </c>
      <c r="M23" s="25" t="s">
        <v>616</v>
      </c>
      <c r="N23" s="25" t="s">
        <v>8</v>
      </c>
      <c r="O23" s="31" t="s">
        <v>5</v>
      </c>
      <c r="P23" s="25" t="s">
        <v>612</v>
      </c>
      <c r="Q23" s="25" t="s">
        <v>613</v>
      </c>
      <c r="R23" s="25" t="s">
        <v>614</v>
      </c>
      <c r="S23" s="25" t="s">
        <v>615</v>
      </c>
      <c r="T23" s="25" t="s">
        <v>565</v>
      </c>
      <c r="U23" s="25" t="s">
        <v>4</v>
      </c>
      <c r="V23" s="27" t="s">
        <v>560</v>
      </c>
      <c r="W23" s="27" t="s">
        <v>586</v>
      </c>
    </row>
    <row r="24" spans="3:23" ht="229.5">
      <c r="C24" s="3">
        <v>10</v>
      </c>
      <c r="D24" s="3" t="s">
        <v>281</v>
      </c>
      <c r="E24" s="3" t="s">
        <v>617</v>
      </c>
      <c r="F24" s="3" t="s">
        <v>324</v>
      </c>
      <c r="G24" s="3" t="s">
        <v>325</v>
      </c>
      <c r="H24" s="3" t="s">
        <v>326</v>
      </c>
      <c r="I24" s="3" t="s">
        <v>301</v>
      </c>
      <c r="J24" s="3" t="s">
        <v>327</v>
      </c>
      <c r="K24" s="3" t="s">
        <v>286</v>
      </c>
      <c r="L24" s="3" t="s">
        <v>69</v>
      </c>
      <c r="M24" s="25" t="s">
        <v>618</v>
      </c>
      <c r="N24" s="25" t="s">
        <v>6</v>
      </c>
      <c r="O24" s="25" t="s">
        <v>564</v>
      </c>
      <c r="P24" s="25" t="s">
        <v>619</v>
      </c>
      <c r="Q24" s="25" t="s">
        <v>620</v>
      </c>
      <c r="R24" s="25" t="s">
        <v>621</v>
      </c>
      <c r="S24" s="25" t="s">
        <v>622</v>
      </c>
      <c r="T24" s="25" t="s">
        <v>565</v>
      </c>
      <c r="U24" s="25" t="s">
        <v>4</v>
      </c>
      <c r="V24" s="25" t="s">
        <v>560</v>
      </c>
      <c r="W24" s="27" t="s">
        <v>586</v>
      </c>
    </row>
    <row r="25" spans="3:23" ht="229.5">
      <c r="C25" s="3">
        <v>11</v>
      </c>
      <c r="D25" s="3" t="s">
        <v>281</v>
      </c>
      <c r="E25" s="3" t="s">
        <v>623</v>
      </c>
      <c r="F25" s="3" t="s">
        <v>328</v>
      </c>
      <c r="G25" s="3" t="s">
        <v>329</v>
      </c>
      <c r="H25" s="3" t="s">
        <v>330</v>
      </c>
      <c r="I25" s="3" t="s">
        <v>301</v>
      </c>
      <c r="J25" s="3" t="s">
        <v>331</v>
      </c>
      <c r="K25" s="3" t="s">
        <v>286</v>
      </c>
      <c r="L25" s="3" t="s">
        <v>69</v>
      </c>
      <c r="M25" s="25" t="s">
        <v>624</v>
      </c>
      <c r="N25" s="25" t="s">
        <v>6</v>
      </c>
      <c r="O25" s="31" t="s">
        <v>7</v>
      </c>
      <c r="P25" s="25" t="s">
        <v>625</v>
      </c>
      <c r="Q25" s="25" t="s">
        <v>626</v>
      </c>
      <c r="R25" s="25" t="s">
        <v>583</v>
      </c>
      <c r="S25" s="25" t="s">
        <v>627</v>
      </c>
      <c r="T25" s="25" t="s">
        <v>565</v>
      </c>
      <c r="U25" s="25" t="s">
        <v>4</v>
      </c>
      <c r="V25" s="25" t="s">
        <v>560</v>
      </c>
      <c r="W25" s="27" t="s">
        <v>586</v>
      </c>
    </row>
    <row r="26" spans="3:23" ht="162">
      <c r="C26" s="3">
        <v>12</v>
      </c>
      <c r="D26" s="3" t="s">
        <v>281</v>
      </c>
      <c r="E26" s="3" t="s">
        <v>628</v>
      </c>
      <c r="F26" s="3" t="s">
        <v>292</v>
      </c>
      <c r="G26" s="3" t="s">
        <v>293</v>
      </c>
      <c r="H26" s="3" t="s">
        <v>294</v>
      </c>
      <c r="I26" s="3" t="s">
        <v>295</v>
      </c>
      <c r="J26" s="3" t="s">
        <v>296</v>
      </c>
      <c r="K26" s="3" t="s">
        <v>286</v>
      </c>
      <c r="L26" s="3" t="s">
        <v>45</v>
      </c>
      <c r="M26" s="25" t="s">
        <v>629</v>
      </c>
      <c r="N26" s="32" t="s">
        <v>4</v>
      </c>
      <c r="O26" s="25" t="s">
        <v>5</v>
      </c>
      <c r="P26" s="25" t="s">
        <v>612</v>
      </c>
      <c r="Q26" s="25" t="s">
        <v>630</v>
      </c>
      <c r="R26" s="27" t="s">
        <v>631</v>
      </c>
      <c r="S26" s="25" t="s">
        <v>629</v>
      </c>
      <c r="T26" s="25" t="s">
        <v>565</v>
      </c>
      <c r="U26" s="25" t="s">
        <v>4</v>
      </c>
      <c r="V26" s="27" t="s">
        <v>631</v>
      </c>
      <c r="W26" s="27" t="s">
        <v>586</v>
      </c>
    </row>
  </sheetData>
  <autoFilter ref="C14:W25" xr:uid="{00000000-0009-0000-0000-000004000000}"/>
  <mergeCells count="4">
    <mergeCell ref="C13:L13"/>
    <mergeCell ref="M13:O13"/>
    <mergeCell ref="P13:R13"/>
    <mergeCell ref="S13:W13"/>
  </mergeCells>
  <conditionalFormatting sqref="N2:N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O22:O26" xr:uid="{00000000-0002-0000-0400-000000000000}">
      <formula1>$O$2:$O$6</formula1>
    </dataValidation>
    <dataValidation type="list" allowBlank="1" showInputMessage="1" showErrorMessage="1" sqref="N15:N17 N22:N26 N20" xr:uid="{00000000-0002-0000-0400-000001000000}">
      <formula1>$N$2:$N$5</formula1>
    </dataValidation>
  </dataValidations>
  <pageMargins left="0.25" right="0.25" top="0.75" bottom="0.75" header="0.3" footer="0.3"/>
  <pageSetup paperSize="9" scale="3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V109"/>
  <sheetViews>
    <sheetView showGridLines="0" topLeftCell="B1" zoomScale="70" zoomScaleNormal="70" workbookViewId="0">
      <pane xSplit="5" ySplit="14" topLeftCell="G15" activePane="bottomRight" state="frozen"/>
      <selection pane="bottomRight" activeCell="G15" sqref="G15"/>
      <selection pane="bottomLeft" activeCell="E27" sqref="E27"/>
      <selection pane="topRight" activeCell="E27" sqref="E27"/>
    </sheetView>
  </sheetViews>
  <sheetFormatPr defaultRowHeight="13.5" outlineLevelCol="1"/>
  <cols>
    <col min="1" max="2" width="9.140625" style="1"/>
    <col min="3" max="3" width="12.5703125" style="1" customWidth="1"/>
    <col min="4" max="4" width="32.28515625" style="1" bestFit="1" customWidth="1"/>
    <col min="5" max="5" width="12.42578125" style="1" customWidth="1"/>
    <col min="6" max="6" width="38.5703125" style="1" customWidth="1"/>
    <col min="7" max="7" width="69.85546875" style="1" customWidth="1" outlineLevel="1"/>
    <col min="8" max="9" width="70.85546875" style="1" customWidth="1" outlineLevel="1"/>
    <col min="10" max="10" width="119.5703125" style="1" bestFit="1" customWidth="1"/>
    <col min="11" max="11" width="23" style="1" customWidth="1"/>
    <col min="12" max="12" width="21.28515625" style="1" customWidth="1"/>
    <col min="13" max="13" width="80.85546875" style="1" customWidth="1"/>
    <col min="14" max="14" width="19.42578125" style="1" customWidth="1"/>
    <col min="15" max="15" width="20" style="1" customWidth="1"/>
    <col min="16" max="16" width="21.28515625" style="1" customWidth="1"/>
    <col min="17" max="17" width="39.140625" style="1" customWidth="1"/>
    <col min="18" max="18" width="27.140625" style="1" customWidth="1"/>
    <col min="19" max="19" width="54" style="1" customWidth="1"/>
    <col min="20" max="20" width="14.42578125" style="1" bestFit="1" customWidth="1"/>
    <col min="21" max="21" width="34.28515625" style="1" customWidth="1"/>
    <col min="22" max="22" width="31.140625" style="1" bestFit="1" customWidth="1"/>
    <col min="23" max="16384" width="9.140625" style="1"/>
  </cols>
  <sheetData>
    <row r="1" spans="3:22" hidden="1">
      <c r="N1" s="18" t="s">
        <v>0</v>
      </c>
      <c r="O1" s="18" t="s">
        <v>1</v>
      </c>
    </row>
    <row r="2" spans="3:22" ht="15" hidden="1">
      <c r="N2" s="12" t="s">
        <v>2</v>
      </c>
      <c r="O2" s="13" t="s">
        <v>564</v>
      </c>
    </row>
    <row r="3" spans="3:22" ht="15" hidden="1">
      <c r="N3" s="14" t="s">
        <v>4</v>
      </c>
      <c r="O3" s="13" t="s">
        <v>3</v>
      </c>
    </row>
    <row r="4" spans="3:22" ht="15" hidden="1">
      <c r="N4" s="15" t="s">
        <v>6</v>
      </c>
      <c r="O4" s="13" t="s">
        <v>5</v>
      </c>
    </row>
    <row r="5" spans="3:22" ht="15" hidden="1">
      <c r="N5" s="16" t="s">
        <v>8</v>
      </c>
      <c r="O5" s="13" t="s">
        <v>7</v>
      </c>
    </row>
    <row r="6" spans="3:22" ht="15" hidden="1">
      <c r="O6" s="17" t="s">
        <v>565</v>
      </c>
    </row>
    <row r="7" spans="3:22" hidden="1"/>
    <row r="8" spans="3:22" hidden="1"/>
    <row r="9" spans="3:22" hidden="1"/>
    <row r="10" spans="3:22" hidden="1"/>
    <row r="12" spans="3:22" ht="15">
      <c r="H12" s="11" t="s">
        <v>10</v>
      </c>
    </row>
    <row r="13" spans="3:22" ht="25.5" customHeight="1">
      <c r="C13" s="87" t="s">
        <v>567</v>
      </c>
      <c r="D13" s="88"/>
      <c r="E13" s="88"/>
      <c r="F13" s="88"/>
      <c r="G13" s="88"/>
      <c r="H13" s="88"/>
      <c r="I13" s="88"/>
      <c r="J13" s="88"/>
      <c r="K13" s="88"/>
      <c r="L13" s="89"/>
      <c r="M13" s="90" t="s">
        <v>632</v>
      </c>
      <c r="N13" s="91"/>
      <c r="O13" s="92"/>
      <c r="P13" s="93" t="s">
        <v>633</v>
      </c>
      <c r="Q13" s="94"/>
      <c r="R13" s="95"/>
      <c r="S13" s="98" t="s">
        <v>634</v>
      </c>
      <c r="T13" s="99"/>
      <c r="U13" s="99"/>
      <c r="V13" s="100"/>
    </row>
    <row r="14" spans="3:22" ht="25.5">
      <c r="C14" s="2" t="s">
        <v>571</v>
      </c>
      <c r="D14" s="2" t="s">
        <v>12</v>
      </c>
      <c r="E14" s="2" t="s">
        <v>13</v>
      </c>
      <c r="F14" s="2" t="s">
        <v>14</v>
      </c>
      <c r="G14" s="2" t="s">
        <v>15</v>
      </c>
      <c r="H14" s="2" t="s">
        <v>16</v>
      </c>
      <c r="I14" s="2" t="s">
        <v>17</v>
      </c>
      <c r="J14" s="2" t="s">
        <v>18</v>
      </c>
      <c r="K14" s="2" t="s">
        <v>20</v>
      </c>
      <c r="L14" s="2" t="s">
        <v>21</v>
      </c>
      <c r="M14" s="20" t="s">
        <v>22</v>
      </c>
      <c r="N14" s="20" t="s">
        <v>23</v>
      </c>
      <c r="O14" s="20" t="s">
        <v>24</v>
      </c>
      <c r="P14" s="26" t="s">
        <v>552</v>
      </c>
      <c r="Q14" s="26" t="s">
        <v>572</v>
      </c>
      <c r="R14" s="26" t="s">
        <v>573</v>
      </c>
      <c r="S14" s="67" t="s">
        <v>574</v>
      </c>
      <c r="T14" s="67" t="s">
        <v>575</v>
      </c>
      <c r="U14" s="67" t="s">
        <v>576</v>
      </c>
      <c r="V14" s="67" t="s">
        <v>577</v>
      </c>
    </row>
    <row r="15" spans="3:22" ht="202.5">
      <c r="C15" s="3">
        <v>1</v>
      </c>
      <c r="D15" s="3" t="s">
        <v>25</v>
      </c>
      <c r="E15" s="3" t="s">
        <v>70</v>
      </c>
      <c r="F15" s="8" t="s">
        <v>71</v>
      </c>
      <c r="G15" s="8" t="s">
        <v>72</v>
      </c>
      <c r="H15" s="3" t="s">
        <v>73</v>
      </c>
      <c r="I15" s="3" t="s">
        <v>30</v>
      </c>
      <c r="J15" s="3" t="s">
        <v>74</v>
      </c>
      <c r="K15" s="3" t="s">
        <v>33</v>
      </c>
      <c r="L15" s="3" t="s">
        <v>76</v>
      </c>
      <c r="M15" s="25" t="s">
        <v>635</v>
      </c>
      <c r="N15" s="25" t="s">
        <v>2</v>
      </c>
      <c r="O15" s="25" t="s">
        <v>565</v>
      </c>
      <c r="P15" s="27" t="s">
        <v>603</v>
      </c>
      <c r="Q15" s="27" t="s">
        <v>636</v>
      </c>
      <c r="R15" s="27" t="s">
        <v>583</v>
      </c>
      <c r="S15" s="29" t="s">
        <v>637</v>
      </c>
      <c r="T15" s="27" t="s">
        <v>564</v>
      </c>
      <c r="U15" s="27" t="s">
        <v>6</v>
      </c>
      <c r="V15" s="27" t="s">
        <v>517</v>
      </c>
    </row>
    <row r="16" spans="3:22" ht="256.5">
      <c r="C16" s="3">
        <v>2</v>
      </c>
      <c r="D16" s="3" t="s">
        <v>25</v>
      </c>
      <c r="E16" s="3" t="s">
        <v>35</v>
      </c>
      <c r="F16" s="7" t="s">
        <v>36</v>
      </c>
      <c r="G16" s="8" t="s">
        <v>37</v>
      </c>
      <c r="H16" s="3" t="s">
        <v>38</v>
      </c>
      <c r="I16" s="3" t="s">
        <v>30</v>
      </c>
      <c r="J16" s="3" t="s">
        <v>39</v>
      </c>
      <c r="K16" s="19" t="s">
        <v>33</v>
      </c>
      <c r="L16" s="19" t="s">
        <v>41</v>
      </c>
      <c r="M16" s="25" t="s">
        <v>638</v>
      </c>
      <c r="N16" s="25" t="s">
        <v>2</v>
      </c>
      <c r="O16" s="25" t="s">
        <v>565</v>
      </c>
      <c r="P16" s="27" t="s">
        <v>603</v>
      </c>
      <c r="Q16" s="27" t="s">
        <v>636</v>
      </c>
      <c r="R16" s="27" t="s">
        <v>583</v>
      </c>
      <c r="S16" s="29" t="s">
        <v>639</v>
      </c>
      <c r="T16" s="27" t="s">
        <v>564</v>
      </c>
      <c r="U16" s="27" t="s">
        <v>6</v>
      </c>
      <c r="V16" s="27" t="s">
        <v>517</v>
      </c>
    </row>
    <row r="17" spans="3:22" ht="135">
      <c r="C17" s="3">
        <v>3</v>
      </c>
      <c r="D17" s="3" t="s">
        <v>25</v>
      </c>
      <c r="E17" s="3" t="s">
        <v>50</v>
      </c>
      <c r="F17" s="7" t="s">
        <v>51</v>
      </c>
      <c r="G17" s="8" t="s">
        <v>52</v>
      </c>
      <c r="H17" s="3" t="s">
        <v>45</v>
      </c>
      <c r="I17" s="3" t="s">
        <v>30</v>
      </c>
      <c r="J17" s="3" t="s">
        <v>53</v>
      </c>
      <c r="K17" s="19" t="s">
        <v>33</v>
      </c>
      <c r="L17" s="3" t="s">
        <v>45</v>
      </c>
      <c r="M17" s="25" t="s">
        <v>640</v>
      </c>
      <c r="N17" s="25" t="s">
        <v>2</v>
      </c>
      <c r="O17" s="25" t="s">
        <v>565</v>
      </c>
      <c r="P17" s="25" t="s">
        <v>603</v>
      </c>
      <c r="Q17" s="25" t="s">
        <v>641</v>
      </c>
      <c r="R17" s="27" t="s">
        <v>583</v>
      </c>
      <c r="S17" s="25" t="s">
        <v>642</v>
      </c>
      <c r="T17" s="27" t="s">
        <v>564</v>
      </c>
      <c r="U17" s="27" t="s">
        <v>6</v>
      </c>
      <c r="V17" s="27" t="s">
        <v>517</v>
      </c>
    </row>
    <row r="18" spans="3:22" ht="121.5">
      <c r="C18" s="3">
        <v>4</v>
      </c>
      <c r="D18" s="3" t="s">
        <v>25</v>
      </c>
      <c r="E18" s="3" t="s">
        <v>55</v>
      </c>
      <c r="F18" s="8" t="s">
        <v>56</v>
      </c>
      <c r="G18" s="8" t="s">
        <v>57</v>
      </c>
      <c r="H18" s="3" t="s">
        <v>58</v>
      </c>
      <c r="I18" s="3" t="s">
        <v>30</v>
      </c>
      <c r="J18" s="3" t="s">
        <v>59</v>
      </c>
      <c r="K18" s="19" t="s">
        <v>33</v>
      </c>
      <c r="L18" s="3" t="s">
        <v>34</v>
      </c>
      <c r="M18" s="25" t="s">
        <v>643</v>
      </c>
      <c r="N18" s="25" t="s">
        <v>4</v>
      </c>
      <c r="O18" s="25" t="s">
        <v>565</v>
      </c>
      <c r="P18" s="25" t="s">
        <v>603</v>
      </c>
      <c r="Q18" s="27" t="s">
        <v>636</v>
      </c>
      <c r="R18" s="27" t="s">
        <v>583</v>
      </c>
      <c r="S18" s="25" t="s">
        <v>644</v>
      </c>
      <c r="T18" s="27" t="s">
        <v>564</v>
      </c>
      <c r="U18" s="27" t="s">
        <v>6</v>
      </c>
      <c r="V18" s="27" t="s">
        <v>517</v>
      </c>
    </row>
    <row r="19" spans="3:22" ht="162">
      <c r="C19" s="3">
        <v>5</v>
      </c>
      <c r="D19" s="3" t="s">
        <v>25</v>
      </c>
      <c r="E19" s="3" t="s">
        <v>26</v>
      </c>
      <c r="F19" s="7" t="s">
        <v>27</v>
      </c>
      <c r="G19" s="8" t="s">
        <v>28</v>
      </c>
      <c r="H19" s="3" t="s">
        <v>29</v>
      </c>
      <c r="I19" s="3" t="s">
        <v>30</v>
      </c>
      <c r="J19" s="3" t="s">
        <v>31</v>
      </c>
      <c r="K19" s="3" t="s">
        <v>33</v>
      </c>
      <c r="L19" s="3" t="s">
        <v>34</v>
      </c>
      <c r="M19" s="25" t="s">
        <v>645</v>
      </c>
      <c r="N19" s="31" t="s">
        <v>8</v>
      </c>
      <c r="O19" s="31" t="s">
        <v>5</v>
      </c>
      <c r="P19" s="25" t="s">
        <v>603</v>
      </c>
      <c r="Q19" s="25" t="s">
        <v>646</v>
      </c>
      <c r="R19" s="27" t="s">
        <v>583</v>
      </c>
      <c r="S19" s="25" t="s">
        <v>647</v>
      </c>
      <c r="T19" s="27" t="s">
        <v>564</v>
      </c>
      <c r="U19" s="27" t="s">
        <v>6</v>
      </c>
      <c r="V19" s="27" t="s">
        <v>517</v>
      </c>
    </row>
    <row r="20" spans="3:22" ht="175.5">
      <c r="C20" s="3">
        <v>6</v>
      </c>
      <c r="D20" s="3" t="s">
        <v>25</v>
      </c>
      <c r="E20" s="3" t="s">
        <v>92</v>
      </c>
      <c r="F20" s="8" t="s">
        <v>93</v>
      </c>
      <c r="G20" s="8" t="s">
        <v>94</v>
      </c>
      <c r="H20" s="3" t="s">
        <v>95</v>
      </c>
      <c r="I20" s="3" t="s">
        <v>30</v>
      </c>
      <c r="J20" s="3" t="s">
        <v>96</v>
      </c>
      <c r="K20" s="3" t="s">
        <v>33</v>
      </c>
      <c r="L20" s="3" t="s">
        <v>76</v>
      </c>
      <c r="M20" s="25" t="s">
        <v>648</v>
      </c>
      <c r="N20" s="31" t="s">
        <v>8</v>
      </c>
      <c r="O20" s="31" t="s">
        <v>5</v>
      </c>
      <c r="P20" s="25" t="s">
        <v>612</v>
      </c>
      <c r="Q20" s="25" t="s">
        <v>649</v>
      </c>
      <c r="R20" s="25" t="s">
        <v>614</v>
      </c>
      <c r="S20" s="25" t="s">
        <v>650</v>
      </c>
      <c r="T20" s="25" t="s">
        <v>564</v>
      </c>
      <c r="U20" s="25" t="s">
        <v>6</v>
      </c>
      <c r="V20" s="27" t="s">
        <v>517</v>
      </c>
    </row>
    <row r="21" spans="3:22" ht="337.5">
      <c r="C21" s="3">
        <v>7</v>
      </c>
      <c r="D21" s="3" t="s">
        <v>25</v>
      </c>
      <c r="E21" s="3" t="s">
        <v>42</v>
      </c>
      <c r="F21" s="7" t="s">
        <v>43</v>
      </c>
      <c r="G21" s="8" t="s">
        <v>44</v>
      </c>
      <c r="H21" s="3" t="s">
        <v>45</v>
      </c>
      <c r="I21" s="3" t="s">
        <v>46</v>
      </c>
      <c r="J21" s="3" t="s">
        <v>47</v>
      </c>
      <c r="K21" s="3" t="s">
        <v>33</v>
      </c>
      <c r="L21" s="3" t="s">
        <v>45</v>
      </c>
      <c r="M21" s="25" t="s">
        <v>651</v>
      </c>
      <c r="N21" s="25" t="s">
        <v>6</v>
      </c>
      <c r="O21" s="25" t="s">
        <v>564</v>
      </c>
      <c r="P21" s="25" t="s">
        <v>619</v>
      </c>
      <c r="Q21" s="25" t="s">
        <v>620</v>
      </c>
      <c r="R21" s="25" t="s">
        <v>621</v>
      </c>
      <c r="S21" s="25" t="s">
        <v>652</v>
      </c>
      <c r="T21" s="25" t="s">
        <v>564</v>
      </c>
      <c r="U21" s="25" t="s">
        <v>6</v>
      </c>
      <c r="V21" s="25" t="s">
        <v>517</v>
      </c>
    </row>
    <row r="22" spans="3:22" ht="148.5">
      <c r="C22" s="3">
        <v>8</v>
      </c>
      <c r="D22" s="3" t="s">
        <v>25</v>
      </c>
      <c r="E22" s="3" t="s">
        <v>84</v>
      </c>
      <c r="F22" s="8" t="s">
        <v>85</v>
      </c>
      <c r="G22" s="8" t="s">
        <v>86</v>
      </c>
      <c r="H22" s="3" t="s">
        <v>87</v>
      </c>
      <c r="I22" s="3" t="s">
        <v>88</v>
      </c>
      <c r="J22" s="3" t="s">
        <v>89</v>
      </c>
      <c r="K22" s="3" t="s">
        <v>33</v>
      </c>
      <c r="L22" s="3" t="s">
        <v>91</v>
      </c>
      <c r="M22" s="25" t="s">
        <v>653</v>
      </c>
      <c r="N22" s="25" t="s">
        <v>4</v>
      </c>
      <c r="O22" s="25" t="s">
        <v>5</v>
      </c>
      <c r="P22" s="25" t="s">
        <v>612</v>
      </c>
      <c r="Q22" s="25" t="s">
        <v>630</v>
      </c>
      <c r="R22" s="25" t="s">
        <v>631</v>
      </c>
      <c r="S22" s="25" t="s">
        <v>654</v>
      </c>
      <c r="T22" s="25" t="s">
        <v>564</v>
      </c>
      <c r="U22" s="25" t="s">
        <v>6</v>
      </c>
      <c r="V22" s="27" t="s">
        <v>517</v>
      </c>
    </row>
    <row r="23" spans="3:22" ht="148.5">
      <c r="C23" s="3">
        <v>9</v>
      </c>
      <c r="D23" s="3" t="s">
        <v>25</v>
      </c>
      <c r="E23" s="3" t="s">
        <v>77</v>
      </c>
      <c r="F23" s="8" t="s">
        <v>78</v>
      </c>
      <c r="G23" s="8" t="s">
        <v>79</v>
      </c>
      <c r="H23" s="3" t="s">
        <v>80</v>
      </c>
      <c r="I23" s="3" t="s">
        <v>81</v>
      </c>
      <c r="J23" s="3" t="s">
        <v>82</v>
      </c>
      <c r="K23" s="3" t="s">
        <v>33</v>
      </c>
      <c r="L23" s="3" t="s">
        <v>34</v>
      </c>
      <c r="M23" s="25" t="s">
        <v>655</v>
      </c>
      <c r="N23" s="25" t="s">
        <v>2</v>
      </c>
      <c r="O23" s="25" t="s">
        <v>565</v>
      </c>
      <c r="P23" s="25" t="s">
        <v>612</v>
      </c>
      <c r="Q23" s="25" t="s">
        <v>630</v>
      </c>
      <c r="R23" s="25" t="s">
        <v>631</v>
      </c>
      <c r="S23" s="25" t="s">
        <v>656</v>
      </c>
      <c r="T23" s="25" t="s">
        <v>564</v>
      </c>
      <c r="U23" s="25" t="s">
        <v>6</v>
      </c>
      <c r="V23" s="25" t="s">
        <v>517</v>
      </c>
    </row>
    <row r="24" spans="3:22" ht="135">
      <c r="C24" s="3">
        <v>10</v>
      </c>
      <c r="D24" s="3" t="s">
        <v>103</v>
      </c>
      <c r="E24" s="3" t="s">
        <v>110</v>
      </c>
      <c r="F24" s="3" t="s">
        <v>111</v>
      </c>
      <c r="G24" s="3" t="s">
        <v>112</v>
      </c>
      <c r="H24" s="3" t="s">
        <v>113</v>
      </c>
      <c r="I24" s="3" t="s">
        <v>30</v>
      </c>
      <c r="J24" s="10" t="s">
        <v>114</v>
      </c>
      <c r="K24" s="10" t="s">
        <v>109</v>
      </c>
      <c r="L24" s="10" t="s">
        <v>115</v>
      </c>
      <c r="M24" s="28" t="s">
        <v>657</v>
      </c>
      <c r="N24" s="30" t="s">
        <v>4</v>
      </c>
      <c r="O24" s="32" t="s">
        <v>580</v>
      </c>
      <c r="P24" s="28" t="s">
        <v>658</v>
      </c>
      <c r="Q24" s="28" t="s">
        <v>659</v>
      </c>
      <c r="R24" s="27" t="s">
        <v>583</v>
      </c>
      <c r="S24" s="28" t="s">
        <v>660</v>
      </c>
      <c r="T24" s="28" t="s">
        <v>564</v>
      </c>
      <c r="U24" s="28" t="s">
        <v>6</v>
      </c>
      <c r="V24" s="27" t="s">
        <v>517</v>
      </c>
    </row>
    <row r="25" spans="3:22" ht="81">
      <c r="C25" s="3">
        <v>11</v>
      </c>
      <c r="D25" s="9" t="s">
        <v>151</v>
      </c>
      <c r="E25" s="9" t="s">
        <v>152</v>
      </c>
      <c r="F25" s="22" t="s">
        <v>153</v>
      </c>
      <c r="G25" s="9" t="s">
        <v>45</v>
      </c>
      <c r="H25" s="9" t="s">
        <v>45</v>
      </c>
      <c r="I25" s="23" t="s">
        <v>154</v>
      </c>
      <c r="J25" s="3" t="s">
        <v>155</v>
      </c>
      <c r="K25" s="3" t="s">
        <v>109</v>
      </c>
      <c r="L25" s="3" t="s">
        <v>34</v>
      </c>
      <c r="M25" s="25" t="s">
        <v>661</v>
      </c>
      <c r="N25" s="30" t="s">
        <v>4</v>
      </c>
      <c r="O25" s="32" t="s">
        <v>580</v>
      </c>
      <c r="P25" s="25" t="s">
        <v>662</v>
      </c>
      <c r="Q25" s="25" t="s">
        <v>663</v>
      </c>
      <c r="R25" s="27" t="s">
        <v>583</v>
      </c>
      <c r="S25" s="28" t="s">
        <v>664</v>
      </c>
      <c r="T25" s="28" t="s">
        <v>564</v>
      </c>
      <c r="U25" s="28" t="s">
        <v>6</v>
      </c>
      <c r="V25" s="27" t="s">
        <v>517</v>
      </c>
    </row>
    <row r="26" spans="3:22" ht="54">
      <c r="C26" s="3">
        <v>12</v>
      </c>
      <c r="D26" s="3" t="s">
        <v>151</v>
      </c>
      <c r="E26" s="3" t="s">
        <v>156</v>
      </c>
      <c r="F26" s="7" t="s">
        <v>157</v>
      </c>
      <c r="G26" s="3" t="s">
        <v>45</v>
      </c>
      <c r="H26" s="3" t="s">
        <v>45</v>
      </c>
      <c r="I26" s="3" t="s">
        <v>158</v>
      </c>
      <c r="J26" s="3" t="s">
        <v>159</v>
      </c>
      <c r="K26" s="3" t="s">
        <v>109</v>
      </c>
      <c r="L26" s="3" t="s">
        <v>160</v>
      </c>
      <c r="M26" s="25" t="s">
        <v>665</v>
      </c>
      <c r="N26" s="25" t="s">
        <v>6</v>
      </c>
      <c r="O26" s="25" t="s">
        <v>564</v>
      </c>
      <c r="P26" s="25" t="s">
        <v>619</v>
      </c>
      <c r="Q26" s="25" t="s">
        <v>620</v>
      </c>
      <c r="R26" s="25" t="s">
        <v>621</v>
      </c>
      <c r="S26" s="28" t="s">
        <v>666</v>
      </c>
      <c r="T26" s="28" t="s">
        <v>564</v>
      </c>
      <c r="U26" s="28" t="s">
        <v>6</v>
      </c>
      <c r="V26" s="27" t="s">
        <v>517</v>
      </c>
    </row>
    <row r="27" spans="3:22" ht="108">
      <c r="C27" s="3">
        <v>13</v>
      </c>
      <c r="D27" s="3" t="s">
        <v>103</v>
      </c>
      <c r="E27" s="3" t="s">
        <v>104</v>
      </c>
      <c r="F27" s="8" t="s">
        <v>105</v>
      </c>
      <c r="G27" s="7" t="s">
        <v>106</v>
      </c>
      <c r="H27" s="3" t="s">
        <v>107</v>
      </c>
      <c r="I27" s="3" t="s">
        <v>30</v>
      </c>
      <c r="J27" s="3" t="s">
        <v>108</v>
      </c>
      <c r="K27" s="3" t="s">
        <v>109</v>
      </c>
      <c r="L27" s="3" t="s">
        <v>34</v>
      </c>
      <c r="M27" s="25" t="s">
        <v>667</v>
      </c>
      <c r="N27" s="30" t="s">
        <v>4</v>
      </c>
      <c r="O27" s="32" t="s">
        <v>580</v>
      </c>
      <c r="P27" s="25" t="s">
        <v>662</v>
      </c>
      <c r="Q27" s="25" t="s">
        <v>668</v>
      </c>
      <c r="R27" s="27" t="s">
        <v>583</v>
      </c>
      <c r="S27" s="28" t="s">
        <v>669</v>
      </c>
      <c r="T27" s="28" t="s">
        <v>564</v>
      </c>
      <c r="U27" s="28" t="s">
        <v>6</v>
      </c>
      <c r="V27" s="27" t="s">
        <v>517</v>
      </c>
    </row>
    <row r="28" spans="3:22" ht="120.75">
      <c r="C28" s="3">
        <v>14</v>
      </c>
      <c r="D28" s="3" t="s">
        <v>103</v>
      </c>
      <c r="E28" s="3" t="s">
        <v>128</v>
      </c>
      <c r="F28" s="7" t="s">
        <v>56</v>
      </c>
      <c r="G28" s="8" t="s">
        <v>129</v>
      </c>
      <c r="H28" s="3" t="s">
        <v>130</v>
      </c>
      <c r="I28" s="3" t="s">
        <v>30</v>
      </c>
      <c r="J28" s="3" t="s">
        <v>131</v>
      </c>
      <c r="K28" s="3" t="s">
        <v>109</v>
      </c>
      <c r="L28" s="3" t="s">
        <v>34</v>
      </c>
      <c r="M28" s="25" t="s">
        <v>670</v>
      </c>
      <c r="N28" s="30" t="s">
        <v>4</v>
      </c>
      <c r="O28" s="32" t="s">
        <v>580</v>
      </c>
      <c r="P28" s="25" t="s">
        <v>662</v>
      </c>
      <c r="Q28" s="25" t="s">
        <v>671</v>
      </c>
      <c r="R28" s="27" t="s">
        <v>583</v>
      </c>
      <c r="S28" s="28" t="s">
        <v>672</v>
      </c>
      <c r="T28" s="28" t="s">
        <v>564</v>
      </c>
      <c r="U28" s="28" t="s">
        <v>6</v>
      </c>
      <c r="V28" s="27" t="s">
        <v>517</v>
      </c>
    </row>
    <row r="29" spans="3:22" ht="67.5">
      <c r="C29" s="3">
        <v>15</v>
      </c>
      <c r="D29" s="3" t="s">
        <v>103</v>
      </c>
      <c r="E29" s="3" t="s">
        <v>137</v>
      </c>
      <c r="F29" s="7" t="s">
        <v>138</v>
      </c>
      <c r="G29" s="8" t="s">
        <v>139</v>
      </c>
      <c r="H29" s="3" t="s">
        <v>140</v>
      </c>
      <c r="I29" s="3" t="s">
        <v>30</v>
      </c>
      <c r="J29" s="3" t="s">
        <v>141</v>
      </c>
      <c r="K29" s="3" t="s">
        <v>109</v>
      </c>
      <c r="L29" s="3" t="s">
        <v>142</v>
      </c>
      <c r="M29" s="25" t="s">
        <v>670</v>
      </c>
      <c r="N29" s="30" t="s">
        <v>4</v>
      </c>
      <c r="O29" s="32" t="s">
        <v>580</v>
      </c>
      <c r="P29" s="25" t="s">
        <v>662</v>
      </c>
      <c r="Q29" s="25" t="s">
        <v>671</v>
      </c>
      <c r="R29" s="27" t="s">
        <v>583</v>
      </c>
      <c r="S29" s="28" t="s">
        <v>673</v>
      </c>
      <c r="T29" s="28" t="s">
        <v>564</v>
      </c>
      <c r="U29" s="28" t="s">
        <v>6</v>
      </c>
      <c r="V29" s="27" t="s">
        <v>517</v>
      </c>
    </row>
    <row r="30" spans="3:22" ht="121.5">
      <c r="C30" s="3">
        <v>16</v>
      </c>
      <c r="D30" s="3" t="s">
        <v>103</v>
      </c>
      <c r="E30" s="3" t="s">
        <v>143</v>
      </c>
      <c r="F30" s="8" t="s">
        <v>93</v>
      </c>
      <c r="G30" s="8" t="s">
        <v>144</v>
      </c>
      <c r="H30" s="3" t="s">
        <v>145</v>
      </c>
      <c r="I30" s="3" t="s">
        <v>30</v>
      </c>
      <c r="J30" s="3" t="s">
        <v>146</v>
      </c>
      <c r="K30" s="3" t="s">
        <v>109</v>
      </c>
      <c r="L30" s="3" t="s">
        <v>76</v>
      </c>
      <c r="M30" s="25" t="s">
        <v>670</v>
      </c>
      <c r="N30" s="30" t="s">
        <v>4</v>
      </c>
      <c r="O30" s="32" t="s">
        <v>580</v>
      </c>
      <c r="P30" s="25" t="s">
        <v>662</v>
      </c>
      <c r="Q30" s="25" t="s">
        <v>671</v>
      </c>
      <c r="R30" s="27" t="s">
        <v>583</v>
      </c>
      <c r="S30" s="28" t="s">
        <v>674</v>
      </c>
      <c r="T30" s="28" t="s">
        <v>564</v>
      </c>
      <c r="U30" s="28" t="s">
        <v>6</v>
      </c>
      <c r="V30" s="27" t="s">
        <v>517</v>
      </c>
    </row>
    <row r="31" spans="3:22" ht="148.5">
      <c r="C31" s="3">
        <v>17</v>
      </c>
      <c r="D31" s="3" t="s">
        <v>103</v>
      </c>
      <c r="E31" s="3" t="s">
        <v>132</v>
      </c>
      <c r="F31" s="7" t="s">
        <v>133</v>
      </c>
      <c r="G31" s="7" t="s">
        <v>134</v>
      </c>
      <c r="H31" s="3" t="s">
        <v>135</v>
      </c>
      <c r="I31" s="3" t="s">
        <v>30</v>
      </c>
      <c r="J31" s="3" t="s">
        <v>136</v>
      </c>
      <c r="K31" s="3" t="s">
        <v>109</v>
      </c>
      <c r="L31" s="3" t="s">
        <v>34</v>
      </c>
      <c r="M31" s="25" t="s">
        <v>675</v>
      </c>
      <c r="N31" s="30" t="s">
        <v>4</v>
      </c>
      <c r="O31" s="32" t="s">
        <v>580</v>
      </c>
      <c r="P31" s="25" t="s">
        <v>662</v>
      </c>
      <c r="Q31" s="25" t="s">
        <v>671</v>
      </c>
      <c r="R31" s="27" t="s">
        <v>583</v>
      </c>
      <c r="S31" s="28" t="s">
        <v>676</v>
      </c>
      <c r="T31" s="28" t="s">
        <v>564</v>
      </c>
      <c r="U31" s="28" t="s">
        <v>6</v>
      </c>
      <c r="V31" s="27" t="s">
        <v>517</v>
      </c>
    </row>
    <row r="32" spans="3:22" ht="202.5">
      <c r="C32" s="3">
        <v>18</v>
      </c>
      <c r="D32" s="3" t="s">
        <v>200</v>
      </c>
      <c r="E32" s="3" t="s">
        <v>209</v>
      </c>
      <c r="F32" s="8" t="s">
        <v>210</v>
      </c>
      <c r="G32" s="8" t="s">
        <v>45</v>
      </c>
      <c r="H32" s="3" t="s">
        <v>211</v>
      </c>
      <c r="I32" s="9" t="s">
        <v>30</v>
      </c>
      <c r="J32" s="3" t="s">
        <v>212</v>
      </c>
      <c r="K32" s="3" t="s">
        <v>205</v>
      </c>
      <c r="L32" s="3" t="s">
        <v>174</v>
      </c>
      <c r="M32" s="25" t="s">
        <v>579</v>
      </c>
      <c r="N32" s="31" t="s">
        <v>2</v>
      </c>
      <c r="O32" s="32" t="s">
        <v>580</v>
      </c>
      <c r="P32" s="25" t="s">
        <v>581</v>
      </c>
      <c r="Q32" s="25" t="s">
        <v>582</v>
      </c>
      <c r="R32" s="27" t="s">
        <v>583</v>
      </c>
      <c r="S32" s="25" t="s">
        <v>584</v>
      </c>
      <c r="T32" s="42" t="s">
        <v>564</v>
      </c>
      <c r="U32" s="25" t="s">
        <v>6</v>
      </c>
      <c r="V32" s="27" t="s">
        <v>517</v>
      </c>
    </row>
    <row r="33" spans="3:22" ht="324" customHeight="1">
      <c r="C33" s="3">
        <v>19</v>
      </c>
      <c r="D33" s="3" t="s">
        <v>200</v>
      </c>
      <c r="E33" s="3" t="s">
        <v>218</v>
      </c>
      <c r="F33" s="8" t="s">
        <v>219</v>
      </c>
      <c r="G33" s="8" t="s">
        <v>220</v>
      </c>
      <c r="H33" s="3" t="s">
        <v>221</v>
      </c>
      <c r="I33" s="9" t="s">
        <v>30</v>
      </c>
      <c r="J33" s="3" t="s">
        <v>222</v>
      </c>
      <c r="K33" s="3" t="s">
        <v>205</v>
      </c>
      <c r="L33" s="3" t="s">
        <v>223</v>
      </c>
      <c r="M33" s="25" t="s">
        <v>587</v>
      </c>
      <c r="N33" s="31" t="s">
        <v>2</v>
      </c>
      <c r="O33" s="32" t="s">
        <v>580</v>
      </c>
      <c r="P33" s="25" t="s">
        <v>581</v>
      </c>
      <c r="Q33" s="25" t="s">
        <v>588</v>
      </c>
      <c r="R33" s="27" t="s">
        <v>583</v>
      </c>
      <c r="S33" s="25" t="s">
        <v>589</v>
      </c>
      <c r="T33" s="42" t="s">
        <v>564</v>
      </c>
      <c r="U33" s="25" t="s">
        <v>6</v>
      </c>
      <c r="V33" s="27" t="s">
        <v>517</v>
      </c>
    </row>
    <row r="34" spans="3:22" ht="277.5" customHeight="1">
      <c r="C34" s="3">
        <v>20</v>
      </c>
      <c r="D34" s="3" t="s">
        <v>200</v>
      </c>
      <c r="E34" s="3" t="s">
        <v>229</v>
      </c>
      <c r="F34" s="8" t="s">
        <v>230</v>
      </c>
      <c r="G34" s="8" t="s">
        <v>45</v>
      </c>
      <c r="H34" s="3" t="s">
        <v>231</v>
      </c>
      <c r="I34" s="9" t="s">
        <v>30</v>
      </c>
      <c r="J34" s="3" t="s">
        <v>232</v>
      </c>
      <c r="K34" s="3" t="s">
        <v>205</v>
      </c>
      <c r="L34" s="3" t="s">
        <v>45</v>
      </c>
      <c r="M34" s="25" t="s">
        <v>590</v>
      </c>
      <c r="N34" s="31" t="s">
        <v>2</v>
      </c>
      <c r="O34" s="32" t="s">
        <v>580</v>
      </c>
      <c r="P34" s="25" t="s">
        <v>581</v>
      </c>
      <c r="Q34" s="25" t="s">
        <v>582</v>
      </c>
      <c r="R34" s="27" t="s">
        <v>583</v>
      </c>
      <c r="S34" s="25" t="s">
        <v>591</v>
      </c>
      <c r="T34" s="42" t="s">
        <v>564</v>
      </c>
      <c r="U34" s="25" t="s">
        <v>6</v>
      </c>
      <c r="V34" s="27" t="s">
        <v>517</v>
      </c>
    </row>
    <row r="35" spans="3:22" ht="216">
      <c r="C35" s="3">
        <v>21</v>
      </c>
      <c r="D35" s="3" t="s">
        <v>200</v>
      </c>
      <c r="E35" s="3" t="s">
        <v>237</v>
      </c>
      <c r="F35" s="8" t="s">
        <v>196</v>
      </c>
      <c r="G35" s="8" t="s">
        <v>238</v>
      </c>
      <c r="H35" s="3" t="s">
        <v>239</v>
      </c>
      <c r="I35" s="9" t="s">
        <v>30</v>
      </c>
      <c r="J35" s="3" t="s">
        <v>240</v>
      </c>
      <c r="K35" s="3" t="s">
        <v>205</v>
      </c>
      <c r="L35" s="3" t="s">
        <v>223</v>
      </c>
      <c r="M35" s="25" t="s">
        <v>677</v>
      </c>
      <c r="N35" s="31" t="s">
        <v>594</v>
      </c>
      <c r="O35" s="32" t="s">
        <v>580</v>
      </c>
      <c r="P35" s="25" t="s">
        <v>595</v>
      </c>
      <c r="Q35" s="25" t="s">
        <v>599</v>
      </c>
      <c r="R35" s="27" t="s">
        <v>583</v>
      </c>
      <c r="S35" s="25" t="s">
        <v>678</v>
      </c>
      <c r="T35" s="42" t="s">
        <v>564</v>
      </c>
      <c r="U35" s="25" t="s">
        <v>6</v>
      </c>
      <c r="V35" s="27" t="s">
        <v>517</v>
      </c>
    </row>
    <row r="36" spans="3:22" ht="270">
      <c r="C36" s="3">
        <v>22</v>
      </c>
      <c r="D36" s="3" t="s">
        <v>200</v>
      </c>
      <c r="E36" s="3" t="s">
        <v>201</v>
      </c>
      <c r="F36" s="8" t="s">
        <v>163</v>
      </c>
      <c r="G36" s="8" t="s">
        <v>202</v>
      </c>
      <c r="H36" s="3" t="s">
        <v>203</v>
      </c>
      <c r="I36" s="9" t="s">
        <v>30</v>
      </c>
      <c r="J36" s="3" t="s">
        <v>204</v>
      </c>
      <c r="K36" s="3" t="s">
        <v>205</v>
      </c>
      <c r="L36" s="3" t="s">
        <v>45</v>
      </c>
      <c r="M36" s="25" t="s">
        <v>679</v>
      </c>
      <c r="N36" s="31" t="s">
        <v>594</v>
      </c>
      <c r="O36" s="32" t="s">
        <v>580</v>
      </c>
      <c r="P36" s="25" t="s">
        <v>595</v>
      </c>
      <c r="Q36" s="25" t="s">
        <v>599</v>
      </c>
      <c r="R36" s="27" t="s">
        <v>583</v>
      </c>
      <c r="S36" s="25" t="s">
        <v>680</v>
      </c>
      <c r="T36" s="42" t="s">
        <v>564</v>
      </c>
      <c r="U36" s="25" t="s">
        <v>6</v>
      </c>
      <c r="V36" s="27" t="s">
        <v>517</v>
      </c>
    </row>
    <row r="37" spans="3:22" ht="108">
      <c r="C37" s="3">
        <v>23</v>
      </c>
      <c r="D37" s="3" t="s">
        <v>200</v>
      </c>
      <c r="E37" s="3" t="s">
        <v>206</v>
      </c>
      <c r="F37" s="8" t="s">
        <v>170</v>
      </c>
      <c r="G37" s="8" t="s">
        <v>207</v>
      </c>
      <c r="H37" s="3" t="s">
        <v>172</v>
      </c>
      <c r="I37" s="9" t="s">
        <v>30</v>
      </c>
      <c r="J37" s="3" t="s">
        <v>208</v>
      </c>
      <c r="K37" s="3" t="s">
        <v>205</v>
      </c>
      <c r="L37" s="3" t="s">
        <v>174</v>
      </c>
      <c r="M37" s="25" t="s">
        <v>593</v>
      </c>
      <c r="N37" s="31" t="s">
        <v>594</v>
      </c>
      <c r="O37" s="32" t="s">
        <v>580</v>
      </c>
      <c r="P37" s="25" t="s">
        <v>595</v>
      </c>
      <c r="Q37" s="25" t="s">
        <v>582</v>
      </c>
      <c r="R37" s="27" t="s">
        <v>583</v>
      </c>
      <c r="S37" s="25" t="s">
        <v>596</v>
      </c>
      <c r="T37" s="42" t="s">
        <v>564</v>
      </c>
      <c r="U37" s="25" t="s">
        <v>6</v>
      </c>
      <c r="V37" s="27" t="s">
        <v>517</v>
      </c>
    </row>
    <row r="38" spans="3:22" ht="81">
      <c r="C38" s="3">
        <v>24</v>
      </c>
      <c r="D38" s="3" t="s">
        <v>200</v>
      </c>
      <c r="E38" s="3" t="s">
        <v>213</v>
      </c>
      <c r="F38" s="8" t="s">
        <v>214</v>
      </c>
      <c r="G38" s="8" t="s">
        <v>215</v>
      </c>
      <c r="H38" s="3" t="s">
        <v>216</v>
      </c>
      <c r="I38" s="9" t="s">
        <v>30</v>
      </c>
      <c r="J38" s="3" t="s">
        <v>217</v>
      </c>
      <c r="K38" s="3" t="s">
        <v>205</v>
      </c>
      <c r="L38" s="3" t="s">
        <v>45</v>
      </c>
      <c r="M38" s="25" t="s">
        <v>681</v>
      </c>
      <c r="N38" s="31" t="s">
        <v>594</v>
      </c>
      <c r="O38" s="32" t="s">
        <v>580</v>
      </c>
      <c r="P38" s="25" t="s">
        <v>595</v>
      </c>
      <c r="Q38" s="25" t="s">
        <v>582</v>
      </c>
      <c r="R38" s="27" t="s">
        <v>583</v>
      </c>
      <c r="S38" s="25" t="s">
        <v>682</v>
      </c>
      <c r="T38" s="42" t="s">
        <v>564</v>
      </c>
      <c r="U38" s="25" t="s">
        <v>6</v>
      </c>
      <c r="V38" s="27" t="s">
        <v>517</v>
      </c>
    </row>
    <row r="39" spans="3:22" ht="202.5">
      <c r="C39" s="3">
        <v>25</v>
      </c>
      <c r="D39" s="3" t="s">
        <v>200</v>
      </c>
      <c r="E39" s="3" t="s">
        <v>224</v>
      </c>
      <c r="F39" s="8" t="s">
        <v>225</v>
      </c>
      <c r="G39" s="8" t="s">
        <v>226</v>
      </c>
      <c r="H39" s="3" t="s">
        <v>227</v>
      </c>
      <c r="I39" s="9" t="s">
        <v>30</v>
      </c>
      <c r="J39" s="3" t="s">
        <v>228</v>
      </c>
      <c r="K39" s="3" t="s">
        <v>205</v>
      </c>
      <c r="L39" s="3" t="s">
        <v>45</v>
      </c>
      <c r="M39" s="25" t="s">
        <v>683</v>
      </c>
      <c r="N39" s="31" t="s">
        <v>594</v>
      </c>
      <c r="O39" s="32" t="s">
        <v>580</v>
      </c>
      <c r="P39" s="25" t="s">
        <v>603</v>
      </c>
      <c r="Q39" s="25" t="s">
        <v>599</v>
      </c>
      <c r="R39" s="27" t="s">
        <v>583</v>
      </c>
      <c r="S39" s="25" t="s">
        <v>684</v>
      </c>
      <c r="T39" s="42" t="s">
        <v>564</v>
      </c>
      <c r="U39" s="25" t="s">
        <v>6</v>
      </c>
      <c r="V39" s="27" t="s">
        <v>517</v>
      </c>
    </row>
    <row r="40" spans="3:22" ht="108">
      <c r="C40" s="3">
        <v>26</v>
      </c>
      <c r="D40" s="3" t="s">
        <v>200</v>
      </c>
      <c r="E40" s="3" t="s">
        <v>233</v>
      </c>
      <c r="F40" s="8" t="s">
        <v>190</v>
      </c>
      <c r="G40" s="8" t="s">
        <v>234</v>
      </c>
      <c r="H40" s="3" t="s">
        <v>235</v>
      </c>
      <c r="I40" s="9" t="s">
        <v>30</v>
      </c>
      <c r="J40" s="3" t="s">
        <v>236</v>
      </c>
      <c r="K40" s="3" t="s">
        <v>205</v>
      </c>
      <c r="L40" s="3" t="s">
        <v>194</v>
      </c>
      <c r="M40" s="25" t="s">
        <v>598</v>
      </c>
      <c r="N40" s="31" t="s">
        <v>594</v>
      </c>
      <c r="O40" s="32" t="s">
        <v>580</v>
      </c>
      <c r="P40" s="25" t="s">
        <v>595</v>
      </c>
      <c r="Q40" s="25" t="s">
        <v>599</v>
      </c>
      <c r="R40" s="27" t="s">
        <v>583</v>
      </c>
      <c r="S40" s="25" t="s">
        <v>600</v>
      </c>
      <c r="T40" s="42" t="s">
        <v>564</v>
      </c>
      <c r="U40" s="25" t="s">
        <v>6</v>
      </c>
      <c r="V40" s="27" t="s">
        <v>517</v>
      </c>
    </row>
    <row r="41" spans="3:22" ht="94.5">
      <c r="C41" s="3">
        <v>27</v>
      </c>
      <c r="D41" s="3" t="s">
        <v>488</v>
      </c>
      <c r="E41" s="3" t="s">
        <v>489</v>
      </c>
      <c r="F41" s="3" t="s">
        <v>43</v>
      </c>
      <c r="G41" s="3" t="s">
        <v>490</v>
      </c>
      <c r="H41" s="3" t="s">
        <v>491</v>
      </c>
      <c r="I41" s="3" t="s">
        <v>45</v>
      </c>
      <c r="J41" s="3" t="s">
        <v>492</v>
      </c>
      <c r="K41" s="3" t="s">
        <v>205</v>
      </c>
      <c r="L41" s="3" t="s">
        <v>45</v>
      </c>
      <c r="M41" s="25" t="s">
        <v>602</v>
      </c>
      <c r="N41" s="31" t="s">
        <v>2</v>
      </c>
      <c r="O41" s="32" t="s">
        <v>580</v>
      </c>
      <c r="P41" s="25" t="s">
        <v>603</v>
      </c>
      <c r="Q41" s="25" t="s">
        <v>604</v>
      </c>
      <c r="R41" s="27" t="s">
        <v>583</v>
      </c>
      <c r="S41" s="25" t="s">
        <v>605</v>
      </c>
      <c r="T41" s="42" t="s">
        <v>564</v>
      </c>
      <c r="U41" s="25" t="s">
        <v>6</v>
      </c>
      <c r="V41" s="27" t="s">
        <v>517</v>
      </c>
    </row>
    <row r="42" spans="3:22" ht="54">
      <c r="C42" s="3">
        <v>28</v>
      </c>
      <c r="D42" s="3" t="s">
        <v>506</v>
      </c>
      <c r="E42" s="3" t="s">
        <v>503</v>
      </c>
      <c r="F42" s="7" t="s">
        <v>507</v>
      </c>
      <c r="G42" s="3" t="s">
        <v>45</v>
      </c>
      <c r="H42" s="3" t="s">
        <v>45</v>
      </c>
      <c r="I42" s="3" t="s">
        <v>45</v>
      </c>
      <c r="J42" s="3" t="s">
        <v>508</v>
      </c>
      <c r="K42" s="3" t="s">
        <v>69</v>
      </c>
      <c r="L42" s="3" t="s">
        <v>45</v>
      </c>
      <c r="M42" s="25" t="s">
        <v>685</v>
      </c>
      <c r="N42" s="25" t="s">
        <v>6</v>
      </c>
      <c r="O42" s="25" t="s">
        <v>564</v>
      </c>
      <c r="P42" s="25" t="s">
        <v>619</v>
      </c>
      <c r="Q42" s="25" t="s">
        <v>686</v>
      </c>
      <c r="R42" s="25" t="s">
        <v>519</v>
      </c>
      <c r="S42" s="25" t="s">
        <v>685</v>
      </c>
      <c r="T42" s="25" t="s">
        <v>564</v>
      </c>
      <c r="U42" s="25" t="s">
        <v>6</v>
      </c>
      <c r="V42" s="25" t="s">
        <v>519</v>
      </c>
    </row>
    <row r="43" spans="3:22" ht="40.5">
      <c r="C43" s="3">
        <v>29</v>
      </c>
      <c r="D43" s="3" t="s">
        <v>502</v>
      </c>
      <c r="E43" s="3" t="s">
        <v>503</v>
      </c>
      <c r="F43" s="7" t="s">
        <v>504</v>
      </c>
      <c r="G43" s="3" t="s">
        <v>45</v>
      </c>
      <c r="H43" s="3" t="s">
        <v>45</v>
      </c>
      <c r="I43" s="3" t="s">
        <v>45</v>
      </c>
      <c r="J43" s="3" t="s">
        <v>505</v>
      </c>
      <c r="K43" s="3" t="s">
        <v>69</v>
      </c>
      <c r="L43" s="3" t="s">
        <v>45</v>
      </c>
      <c r="M43" s="25" t="s">
        <v>685</v>
      </c>
      <c r="N43" s="25" t="s">
        <v>6</v>
      </c>
      <c r="O43" s="25" t="s">
        <v>564</v>
      </c>
      <c r="P43" s="25" t="s">
        <v>619</v>
      </c>
      <c r="Q43" s="25" t="s">
        <v>686</v>
      </c>
      <c r="R43" s="25" t="s">
        <v>519</v>
      </c>
      <c r="S43" s="25" t="s">
        <v>685</v>
      </c>
      <c r="T43" s="25" t="s">
        <v>564</v>
      </c>
      <c r="U43" s="25" t="s">
        <v>6</v>
      </c>
      <c r="V43" s="25" t="s">
        <v>519</v>
      </c>
    </row>
    <row r="44" spans="3:22" ht="148.5">
      <c r="C44" s="3">
        <v>30</v>
      </c>
      <c r="D44" s="3" t="s">
        <v>281</v>
      </c>
      <c r="E44" s="3" t="s">
        <v>687</v>
      </c>
      <c r="F44" s="3" t="s">
        <v>318</v>
      </c>
      <c r="G44" s="3" t="s">
        <v>319</v>
      </c>
      <c r="H44" s="3" t="s">
        <v>320</v>
      </c>
      <c r="I44" s="3" t="s">
        <v>321</v>
      </c>
      <c r="J44" s="3" t="s">
        <v>322</v>
      </c>
      <c r="K44" s="3" t="s">
        <v>69</v>
      </c>
      <c r="L44" s="3" t="s">
        <v>286</v>
      </c>
      <c r="M44" s="25" t="s">
        <v>688</v>
      </c>
      <c r="N44" s="25" t="s">
        <v>6</v>
      </c>
      <c r="O44" s="25" t="s">
        <v>564</v>
      </c>
      <c r="P44" s="25" t="s">
        <v>619</v>
      </c>
      <c r="Q44" s="25" t="s">
        <v>686</v>
      </c>
      <c r="R44" s="25" t="s">
        <v>519</v>
      </c>
      <c r="S44" s="25" t="s">
        <v>689</v>
      </c>
      <c r="T44" s="25" t="s">
        <v>564</v>
      </c>
      <c r="U44" s="25" t="s">
        <v>6</v>
      </c>
      <c r="V44" s="25" t="s">
        <v>519</v>
      </c>
    </row>
    <row r="45" spans="3:22" ht="229.5">
      <c r="C45" s="3">
        <v>31</v>
      </c>
      <c r="D45" s="3" t="s">
        <v>281</v>
      </c>
      <c r="E45" s="3" t="s">
        <v>617</v>
      </c>
      <c r="F45" s="3" t="s">
        <v>324</v>
      </c>
      <c r="G45" s="3" t="s">
        <v>325</v>
      </c>
      <c r="H45" s="3" t="s">
        <v>326</v>
      </c>
      <c r="I45" s="3" t="s">
        <v>301</v>
      </c>
      <c r="J45" s="3" t="s">
        <v>327</v>
      </c>
      <c r="K45" s="3" t="s">
        <v>69</v>
      </c>
      <c r="L45" s="3" t="s">
        <v>286</v>
      </c>
      <c r="M45" s="25" t="s">
        <v>618</v>
      </c>
      <c r="N45" s="25" t="s">
        <v>6</v>
      </c>
      <c r="O45" s="25" t="s">
        <v>564</v>
      </c>
      <c r="P45" s="25" t="s">
        <v>619</v>
      </c>
      <c r="Q45" s="25" t="s">
        <v>686</v>
      </c>
      <c r="R45" s="25" t="s">
        <v>519</v>
      </c>
      <c r="S45" s="25" t="s">
        <v>690</v>
      </c>
      <c r="T45" s="25" t="s">
        <v>564</v>
      </c>
      <c r="U45" s="25" t="s">
        <v>6</v>
      </c>
      <c r="V45" s="25" t="s">
        <v>519</v>
      </c>
    </row>
    <row r="46" spans="3:22" ht="229.5">
      <c r="C46" s="3">
        <v>32</v>
      </c>
      <c r="D46" s="3" t="s">
        <v>103</v>
      </c>
      <c r="E46" s="3" t="s">
        <v>116</v>
      </c>
      <c r="F46" s="8" t="s">
        <v>117</v>
      </c>
      <c r="G46" s="8" t="s">
        <v>118</v>
      </c>
      <c r="H46" s="3" t="s">
        <v>119</v>
      </c>
      <c r="I46" s="3" t="s">
        <v>120</v>
      </c>
      <c r="J46" s="3" t="s">
        <v>121</v>
      </c>
      <c r="K46" s="3" t="s">
        <v>69</v>
      </c>
      <c r="L46" s="3" t="s">
        <v>691</v>
      </c>
      <c r="M46" s="25" t="s">
        <v>692</v>
      </c>
      <c r="N46" s="25" t="s">
        <v>6</v>
      </c>
      <c r="O46" s="25" t="s">
        <v>564</v>
      </c>
      <c r="P46" s="25" t="s">
        <v>619</v>
      </c>
      <c r="Q46" s="25" t="s">
        <v>686</v>
      </c>
      <c r="R46" s="25" t="s">
        <v>519</v>
      </c>
      <c r="S46" s="25" t="s">
        <v>693</v>
      </c>
      <c r="T46" s="25" t="s">
        <v>564</v>
      </c>
      <c r="U46" s="25" t="s">
        <v>6</v>
      </c>
      <c r="V46" s="25" t="s">
        <v>519</v>
      </c>
    </row>
    <row r="47" spans="3:22" ht="40.5">
      <c r="C47" s="3">
        <v>33</v>
      </c>
      <c r="D47" s="3" t="s">
        <v>509</v>
      </c>
      <c r="E47" s="3" t="s">
        <v>503</v>
      </c>
      <c r="F47" s="7" t="s">
        <v>510</v>
      </c>
      <c r="G47" s="3" t="s">
        <v>45</v>
      </c>
      <c r="H47" s="3" t="s">
        <v>45</v>
      </c>
      <c r="I47" s="3" t="s">
        <v>45</v>
      </c>
      <c r="J47" s="3" t="s">
        <v>511</v>
      </c>
      <c r="K47" s="3" t="s">
        <v>69</v>
      </c>
      <c r="L47" s="3" t="s">
        <v>45</v>
      </c>
      <c r="M47" s="25" t="s">
        <v>694</v>
      </c>
      <c r="N47" s="25" t="s">
        <v>6</v>
      </c>
      <c r="O47" s="25" t="s">
        <v>564</v>
      </c>
      <c r="P47" s="25" t="s">
        <v>619</v>
      </c>
      <c r="Q47" s="25" t="s">
        <v>686</v>
      </c>
      <c r="R47" s="25" t="s">
        <v>519</v>
      </c>
      <c r="S47" s="25" t="s">
        <v>694</v>
      </c>
      <c r="T47" s="25" t="s">
        <v>564</v>
      </c>
      <c r="U47" s="25" t="s">
        <v>6</v>
      </c>
      <c r="V47" s="25" t="s">
        <v>519</v>
      </c>
    </row>
    <row r="48" spans="3:22" ht="135">
      <c r="C48" s="3">
        <v>34</v>
      </c>
      <c r="D48" s="3" t="s">
        <v>103</v>
      </c>
      <c r="E48" s="3" t="s">
        <v>123</v>
      </c>
      <c r="F48" s="8" t="s">
        <v>124</v>
      </c>
      <c r="G48" s="8" t="s">
        <v>125</v>
      </c>
      <c r="H48" s="3" t="s">
        <v>126</v>
      </c>
      <c r="I48" s="3" t="s">
        <v>30</v>
      </c>
      <c r="J48" s="3" t="s">
        <v>127</v>
      </c>
      <c r="K48" s="3" t="s">
        <v>69</v>
      </c>
      <c r="L48" s="3" t="s">
        <v>691</v>
      </c>
      <c r="M48" s="25" t="s">
        <v>692</v>
      </c>
      <c r="N48" s="25" t="s">
        <v>6</v>
      </c>
      <c r="O48" s="25" t="s">
        <v>564</v>
      </c>
      <c r="P48" s="25" t="s">
        <v>619</v>
      </c>
      <c r="Q48" s="25" t="s">
        <v>686</v>
      </c>
      <c r="R48" s="25" t="s">
        <v>519</v>
      </c>
      <c r="S48" s="25" t="s">
        <v>693</v>
      </c>
      <c r="T48" s="25" t="s">
        <v>564</v>
      </c>
      <c r="U48" s="25" t="s">
        <v>6</v>
      </c>
      <c r="V48" s="25" t="s">
        <v>519</v>
      </c>
    </row>
    <row r="49" spans="3:22" ht="324">
      <c r="C49" s="3">
        <v>35</v>
      </c>
      <c r="D49" s="3" t="s">
        <v>391</v>
      </c>
      <c r="E49" s="3" t="s">
        <v>392</v>
      </c>
      <c r="F49" s="3" t="s">
        <v>163</v>
      </c>
      <c r="G49" s="3" t="s">
        <v>393</v>
      </c>
      <c r="H49" s="3" t="s">
        <v>394</v>
      </c>
      <c r="I49" s="3" t="s">
        <v>395</v>
      </c>
      <c r="J49" s="3" t="s">
        <v>396</v>
      </c>
      <c r="K49" s="3" t="s">
        <v>91</v>
      </c>
      <c r="L49" s="3" t="s">
        <v>45</v>
      </c>
      <c r="M49" s="25" t="s">
        <v>607</v>
      </c>
      <c r="N49" s="32" t="s">
        <v>580</v>
      </c>
      <c r="O49" s="32" t="s">
        <v>580</v>
      </c>
      <c r="P49" s="25" t="s">
        <v>595</v>
      </c>
      <c r="Q49" s="25" t="s">
        <v>599</v>
      </c>
      <c r="R49" s="27" t="s">
        <v>583</v>
      </c>
      <c r="S49" s="25" t="s">
        <v>695</v>
      </c>
      <c r="T49" s="25" t="s">
        <v>564</v>
      </c>
      <c r="U49" s="25" t="s">
        <v>6</v>
      </c>
      <c r="V49" s="27" t="s">
        <v>517</v>
      </c>
    </row>
    <row r="50" spans="3:22" ht="279" customHeight="1">
      <c r="C50" s="3">
        <v>36</v>
      </c>
      <c r="D50" s="3" t="s">
        <v>391</v>
      </c>
      <c r="E50" s="3" t="s">
        <v>418</v>
      </c>
      <c r="F50" s="3" t="s">
        <v>196</v>
      </c>
      <c r="G50" s="3" t="s">
        <v>419</v>
      </c>
      <c r="H50" s="3" t="s">
        <v>420</v>
      </c>
      <c r="I50" s="3" t="s">
        <v>421</v>
      </c>
      <c r="J50" s="3" t="s">
        <v>422</v>
      </c>
      <c r="K50" s="3" t="s">
        <v>91</v>
      </c>
      <c r="L50" s="3" t="s">
        <v>109</v>
      </c>
      <c r="M50" s="25" t="s">
        <v>696</v>
      </c>
      <c r="N50" s="32" t="s">
        <v>580</v>
      </c>
      <c r="O50" s="32" t="s">
        <v>580</v>
      </c>
      <c r="P50" s="25" t="s">
        <v>697</v>
      </c>
      <c r="Q50" s="25" t="s">
        <v>599</v>
      </c>
      <c r="R50" s="27" t="s">
        <v>583</v>
      </c>
      <c r="S50" s="25" t="s">
        <v>698</v>
      </c>
      <c r="T50" s="25" t="s">
        <v>564</v>
      </c>
      <c r="U50" s="25" t="s">
        <v>6</v>
      </c>
      <c r="V50" s="27" t="s">
        <v>517</v>
      </c>
    </row>
    <row r="51" spans="3:22" ht="294.75" customHeight="1">
      <c r="C51" s="3">
        <v>37</v>
      </c>
      <c r="D51" s="3" t="s">
        <v>512</v>
      </c>
      <c r="E51" s="3" t="s">
        <v>503</v>
      </c>
      <c r="F51" s="7" t="s">
        <v>513</v>
      </c>
      <c r="G51" s="3" t="s">
        <v>45</v>
      </c>
      <c r="H51" s="3" t="s">
        <v>45</v>
      </c>
      <c r="I51" s="3" t="s">
        <v>45</v>
      </c>
      <c r="J51" s="3" t="s">
        <v>514</v>
      </c>
      <c r="K51" s="3" t="s">
        <v>91</v>
      </c>
      <c r="L51" s="3" t="s">
        <v>45</v>
      </c>
      <c r="M51" s="25" t="s">
        <v>699</v>
      </c>
      <c r="N51" s="32" t="s">
        <v>580</v>
      </c>
      <c r="O51" s="32" t="s">
        <v>580</v>
      </c>
      <c r="P51" s="25" t="s">
        <v>595</v>
      </c>
      <c r="Q51" s="25" t="s">
        <v>599</v>
      </c>
      <c r="R51" s="27" t="s">
        <v>583</v>
      </c>
      <c r="S51" s="25" t="s">
        <v>700</v>
      </c>
      <c r="T51" s="25" t="s">
        <v>564</v>
      </c>
      <c r="U51" s="25" t="s">
        <v>6</v>
      </c>
      <c r="V51" s="27" t="s">
        <v>517</v>
      </c>
    </row>
    <row r="52" spans="3:22" ht="310.5">
      <c r="C52" s="3">
        <v>38</v>
      </c>
      <c r="D52" s="3" t="s">
        <v>25</v>
      </c>
      <c r="E52" s="3" t="s">
        <v>61</v>
      </c>
      <c r="F52" s="8" t="s">
        <v>62</v>
      </c>
      <c r="G52" s="8" t="s">
        <v>63</v>
      </c>
      <c r="H52" s="3" t="s">
        <v>64</v>
      </c>
      <c r="I52" s="3" t="s">
        <v>65</v>
      </c>
      <c r="J52" s="3" t="s">
        <v>66</v>
      </c>
      <c r="K52" s="3" t="s">
        <v>91</v>
      </c>
      <c r="L52" s="3" t="s">
        <v>69</v>
      </c>
      <c r="M52" s="25" t="s">
        <v>701</v>
      </c>
      <c r="N52" s="32" t="s">
        <v>580</v>
      </c>
      <c r="O52" s="32" t="s">
        <v>580</v>
      </c>
      <c r="P52" s="25" t="s">
        <v>595</v>
      </c>
      <c r="Q52" s="25" t="s">
        <v>599</v>
      </c>
      <c r="R52" s="27" t="s">
        <v>583</v>
      </c>
      <c r="S52" s="25" t="s">
        <v>702</v>
      </c>
      <c r="T52" s="25" t="s">
        <v>564</v>
      </c>
      <c r="U52" s="25" t="s">
        <v>6</v>
      </c>
      <c r="V52" s="27" t="s">
        <v>517</v>
      </c>
    </row>
    <row r="53" spans="3:22" ht="337.5">
      <c r="C53" s="3">
        <v>39</v>
      </c>
      <c r="D53" s="3" t="s">
        <v>103</v>
      </c>
      <c r="E53" s="3" t="s">
        <v>116</v>
      </c>
      <c r="F53" s="8" t="s">
        <v>117</v>
      </c>
      <c r="G53" s="8" t="s">
        <v>118</v>
      </c>
      <c r="H53" s="3" t="s">
        <v>119</v>
      </c>
      <c r="I53" s="3" t="s">
        <v>120</v>
      </c>
      <c r="J53" s="3" t="s">
        <v>121</v>
      </c>
      <c r="K53" s="3" t="s">
        <v>91</v>
      </c>
      <c r="L53" s="3" t="s">
        <v>109</v>
      </c>
      <c r="M53" s="25" t="s">
        <v>703</v>
      </c>
      <c r="N53" s="32" t="s">
        <v>580</v>
      </c>
      <c r="O53" s="32" t="s">
        <v>580</v>
      </c>
      <c r="P53" s="25" t="s">
        <v>595</v>
      </c>
      <c r="Q53" s="25" t="s">
        <v>599</v>
      </c>
      <c r="R53" s="27" t="s">
        <v>583</v>
      </c>
      <c r="S53" s="25" t="s">
        <v>704</v>
      </c>
      <c r="T53" s="25" t="s">
        <v>564</v>
      </c>
      <c r="U53" s="25" t="s">
        <v>6</v>
      </c>
      <c r="V53" s="27" t="s">
        <v>517</v>
      </c>
    </row>
    <row r="54" spans="3:22" ht="175.5">
      <c r="C54" s="3">
        <v>40</v>
      </c>
      <c r="D54" s="3" t="s">
        <v>391</v>
      </c>
      <c r="E54" s="3" t="s">
        <v>401</v>
      </c>
      <c r="F54" s="3" t="s">
        <v>210</v>
      </c>
      <c r="G54" s="3" t="s">
        <v>402</v>
      </c>
      <c r="H54" s="3" t="s">
        <v>403</v>
      </c>
      <c r="I54" s="3" t="s">
        <v>30</v>
      </c>
      <c r="J54" s="3" t="s">
        <v>404</v>
      </c>
      <c r="K54" s="3" t="s">
        <v>91</v>
      </c>
      <c r="L54" s="3" t="s">
        <v>45</v>
      </c>
      <c r="M54" s="25" t="s">
        <v>705</v>
      </c>
      <c r="N54" s="31" t="s">
        <v>2</v>
      </c>
      <c r="O54" s="32" t="s">
        <v>580</v>
      </c>
      <c r="P54" s="25" t="s">
        <v>697</v>
      </c>
      <c r="Q54" s="25" t="s">
        <v>599</v>
      </c>
      <c r="R54" s="27" t="s">
        <v>583</v>
      </c>
      <c r="S54" s="25" t="s">
        <v>706</v>
      </c>
      <c r="T54" s="25" t="s">
        <v>564</v>
      </c>
      <c r="U54" s="25" t="s">
        <v>6</v>
      </c>
      <c r="V54" s="27" t="s">
        <v>517</v>
      </c>
    </row>
    <row r="55" spans="3:22" ht="148.5">
      <c r="C55" s="3">
        <v>41</v>
      </c>
      <c r="D55" s="3" t="s">
        <v>391</v>
      </c>
      <c r="E55" s="3" t="s">
        <v>405</v>
      </c>
      <c r="F55" s="3" t="s">
        <v>259</v>
      </c>
      <c r="G55" s="3" t="s">
        <v>406</v>
      </c>
      <c r="H55" s="3" t="s">
        <v>407</v>
      </c>
      <c r="I55" s="3" t="s">
        <v>30</v>
      </c>
      <c r="J55" s="3" t="s">
        <v>408</v>
      </c>
      <c r="K55" s="3" t="s">
        <v>91</v>
      </c>
      <c r="L55" s="3" t="s">
        <v>45</v>
      </c>
      <c r="M55" s="25" t="s">
        <v>707</v>
      </c>
      <c r="N55" s="31" t="s">
        <v>594</v>
      </c>
      <c r="O55" s="32" t="s">
        <v>580</v>
      </c>
      <c r="P55" s="25" t="s">
        <v>697</v>
      </c>
      <c r="Q55" s="25" t="s">
        <v>708</v>
      </c>
      <c r="R55" s="27" t="s">
        <v>583</v>
      </c>
      <c r="S55" s="25" t="s">
        <v>709</v>
      </c>
      <c r="T55" s="25" t="s">
        <v>564</v>
      </c>
      <c r="U55" s="25" t="s">
        <v>6</v>
      </c>
      <c r="V55" s="27" t="s">
        <v>517</v>
      </c>
    </row>
    <row r="56" spans="3:22" ht="202.5">
      <c r="C56" s="3">
        <v>42</v>
      </c>
      <c r="D56" s="3" t="s">
        <v>391</v>
      </c>
      <c r="E56" s="3" t="s">
        <v>409</v>
      </c>
      <c r="F56" s="3" t="s">
        <v>410</v>
      </c>
      <c r="G56" s="3" t="s">
        <v>411</v>
      </c>
      <c r="H56" s="3" t="s">
        <v>412</v>
      </c>
      <c r="I56" s="3" t="s">
        <v>413</v>
      </c>
      <c r="J56" s="3" t="s">
        <v>414</v>
      </c>
      <c r="K56" s="3" t="s">
        <v>91</v>
      </c>
      <c r="L56" s="3" t="s">
        <v>45</v>
      </c>
      <c r="M56" s="25" t="s">
        <v>710</v>
      </c>
      <c r="N56" s="31" t="s">
        <v>711</v>
      </c>
      <c r="O56" s="32" t="s">
        <v>580</v>
      </c>
      <c r="P56" s="25" t="s">
        <v>595</v>
      </c>
      <c r="Q56" s="25" t="s">
        <v>599</v>
      </c>
      <c r="R56" s="27" t="s">
        <v>583</v>
      </c>
      <c r="S56" s="25" t="s">
        <v>712</v>
      </c>
      <c r="T56" s="25" t="s">
        <v>564</v>
      </c>
      <c r="U56" s="25" t="s">
        <v>6</v>
      </c>
      <c r="V56" s="27" t="s">
        <v>517</v>
      </c>
    </row>
    <row r="57" spans="3:22" ht="108">
      <c r="C57" s="3">
        <v>43</v>
      </c>
      <c r="D57" s="3" t="s">
        <v>493</v>
      </c>
      <c r="E57" s="3" t="s">
        <v>494</v>
      </c>
      <c r="F57" s="3" t="s">
        <v>43</v>
      </c>
      <c r="G57" s="3" t="s">
        <v>495</v>
      </c>
      <c r="H57" s="3" t="s">
        <v>496</v>
      </c>
      <c r="I57" s="3" t="s">
        <v>45</v>
      </c>
      <c r="J57" s="3" t="s">
        <v>497</v>
      </c>
      <c r="K57" s="3" t="s">
        <v>91</v>
      </c>
      <c r="L57" s="3" t="s">
        <v>45</v>
      </c>
      <c r="M57" s="25" t="s">
        <v>713</v>
      </c>
      <c r="N57" s="31" t="s">
        <v>4</v>
      </c>
      <c r="O57" s="32" t="s">
        <v>580</v>
      </c>
      <c r="P57" s="25" t="s">
        <v>595</v>
      </c>
      <c r="Q57" s="25" t="s">
        <v>714</v>
      </c>
      <c r="R57" s="27" t="s">
        <v>583</v>
      </c>
      <c r="S57" s="25" t="s">
        <v>715</v>
      </c>
      <c r="T57" s="25" t="s">
        <v>564</v>
      </c>
      <c r="U57" s="25" t="s">
        <v>6</v>
      </c>
      <c r="V57" s="27" t="s">
        <v>517</v>
      </c>
    </row>
    <row r="58" spans="3:22" ht="135">
      <c r="C58" s="3">
        <v>44</v>
      </c>
      <c r="D58" s="3" t="s">
        <v>391</v>
      </c>
      <c r="E58" s="3" t="s">
        <v>397</v>
      </c>
      <c r="F58" s="3" t="s">
        <v>170</v>
      </c>
      <c r="G58" s="3" t="s">
        <v>171</v>
      </c>
      <c r="H58" s="3" t="s">
        <v>398</v>
      </c>
      <c r="I58" s="3" t="s">
        <v>399</v>
      </c>
      <c r="J58" s="3" t="s">
        <v>400</v>
      </c>
      <c r="K58" s="3" t="s">
        <v>91</v>
      </c>
      <c r="L58" s="3" t="s">
        <v>174</v>
      </c>
      <c r="M58" s="25" t="s">
        <v>716</v>
      </c>
      <c r="N58" s="31" t="s">
        <v>717</v>
      </c>
      <c r="O58" s="32" t="s">
        <v>580</v>
      </c>
      <c r="P58" s="25" t="s">
        <v>718</v>
      </c>
      <c r="Q58" s="25" t="s">
        <v>719</v>
      </c>
      <c r="R58" s="27" t="s">
        <v>583</v>
      </c>
      <c r="S58" s="25" t="s">
        <v>720</v>
      </c>
      <c r="T58" s="25" t="s">
        <v>564</v>
      </c>
      <c r="U58" s="25" t="s">
        <v>6</v>
      </c>
      <c r="V58" s="27" t="s">
        <v>517</v>
      </c>
    </row>
    <row r="59" spans="3:22" ht="121.5">
      <c r="C59" s="3">
        <v>45</v>
      </c>
      <c r="D59" s="3" t="s">
        <v>391</v>
      </c>
      <c r="E59" s="3" t="s">
        <v>415</v>
      </c>
      <c r="F59" s="3" t="s">
        <v>190</v>
      </c>
      <c r="G59" s="3" t="s">
        <v>416</v>
      </c>
      <c r="H59" s="3" t="s">
        <v>235</v>
      </c>
      <c r="I59" s="3" t="s">
        <v>30</v>
      </c>
      <c r="J59" s="3" t="s">
        <v>417</v>
      </c>
      <c r="K59" s="3" t="s">
        <v>91</v>
      </c>
      <c r="L59" s="3" t="s">
        <v>194</v>
      </c>
      <c r="M59" s="25" t="s">
        <v>721</v>
      </c>
      <c r="N59" s="31" t="s">
        <v>594</v>
      </c>
      <c r="O59" s="32" t="s">
        <v>580</v>
      </c>
      <c r="P59" s="25" t="s">
        <v>595</v>
      </c>
      <c r="Q59" s="25" t="s">
        <v>671</v>
      </c>
      <c r="R59" s="27" t="s">
        <v>583</v>
      </c>
      <c r="S59" s="25" t="s">
        <v>722</v>
      </c>
      <c r="T59" s="25" t="s">
        <v>564</v>
      </c>
      <c r="U59" s="25" t="s">
        <v>6</v>
      </c>
      <c r="V59" s="27" t="s">
        <v>517</v>
      </c>
    </row>
    <row r="60" spans="3:22" ht="94.5">
      <c r="C60" s="3">
        <v>46</v>
      </c>
      <c r="D60" s="3" t="s">
        <v>103</v>
      </c>
      <c r="E60" s="3" t="s">
        <v>123</v>
      </c>
      <c r="F60" s="8" t="s">
        <v>124</v>
      </c>
      <c r="G60" s="8" t="s">
        <v>125</v>
      </c>
      <c r="H60" s="3" t="s">
        <v>126</v>
      </c>
      <c r="I60" s="3" t="s">
        <v>30</v>
      </c>
      <c r="J60" s="3" t="s">
        <v>127</v>
      </c>
      <c r="K60" s="3" t="s">
        <v>91</v>
      </c>
      <c r="L60" s="3" t="s">
        <v>109</v>
      </c>
      <c r="M60" s="25" t="s">
        <v>723</v>
      </c>
      <c r="N60" s="32" t="s">
        <v>580</v>
      </c>
      <c r="O60" s="32" t="s">
        <v>580</v>
      </c>
      <c r="P60" s="25" t="s">
        <v>625</v>
      </c>
      <c r="Q60" s="25" t="s">
        <v>599</v>
      </c>
      <c r="R60" s="27" t="s">
        <v>583</v>
      </c>
      <c r="S60" s="25" t="s">
        <v>724</v>
      </c>
      <c r="T60" s="25" t="s">
        <v>564</v>
      </c>
      <c r="U60" s="25" t="s">
        <v>6</v>
      </c>
      <c r="V60" s="27" t="s">
        <v>517</v>
      </c>
    </row>
    <row r="61" spans="3:22" ht="243">
      <c r="C61" s="3">
        <v>47</v>
      </c>
      <c r="D61" s="3" t="s">
        <v>457</v>
      </c>
      <c r="E61" s="3" t="s">
        <v>458</v>
      </c>
      <c r="F61" s="3" t="s">
        <v>459</v>
      </c>
      <c r="G61" s="3" t="s">
        <v>460</v>
      </c>
      <c r="H61" s="3" t="s">
        <v>461</v>
      </c>
      <c r="I61" s="3" t="s">
        <v>462</v>
      </c>
      <c r="J61" s="3" t="s">
        <v>463</v>
      </c>
      <c r="K61" s="3" t="s">
        <v>464</v>
      </c>
      <c r="L61" s="3" t="s">
        <v>41</v>
      </c>
      <c r="M61" s="25" t="s">
        <v>725</v>
      </c>
      <c r="N61" s="31" t="s">
        <v>4</v>
      </c>
      <c r="O61" s="32" t="s">
        <v>580</v>
      </c>
      <c r="P61" s="25" t="s">
        <v>726</v>
      </c>
      <c r="Q61" s="27" t="s">
        <v>636</v>
      </c>
      <c r="R61" s="27" t="s">
        <v>583</v>
      </c>
      <c r="S61" s="25" t="s">
        <v>727</v>
      </c>
      <c r="T61" s="27" t="s">
        <v>564</v>
      </c>
      <c r="U61" s="27" t="s">
        <v>6</v>
      </c>
      <c r="V61" s="27" t="s">
        <v>517</v>
      </c>
    </row>
    <row r="62" spans="3:22" ht="135">
      <c r="C62" s="3">
        <v>48</v>
      </c>
      <c r="D62" s="3" t="s">
        <v>457</v>
      </c>
      <c r="E62" s="3" t="s">
        <v>465</v>
      </c>
      <c r="F62" s="3" t="s">
        <v>466</v>
      </c>
      <c r="G62" s="3" t="s">
        <v>467</v>
      </c>
      <c r="H62" s="3" t="s">
        <v>45</v>
      </c>
      <c r="I62" s="3" t="s">
        <v>468</v>
      </c>
      <c r="J62" s="3" t="s">
        <v>469</v>
      </c>
      <c r="K62" s="3" t="s">
        <v>464</v>
      </c>
      <c r="L62" s="3" t="s">
        <v>45</v>
      </c>
      <c r="M62" s="25" t="s">
        <v>728</v>
      </c>
      <c r="N62" s="31" t="s">
        <v>8</v>
      </c>
      <c r="O62" s="31" t="s">
        <v>5</v>
      </c>
      <c r="P62" s="25" t="s">
        <v>612</v>
      </c>
      <c r="Q62" s="25" t="s">
        <v>613</v>
      </c>
      <c r="R62" s="27" t="s">
        <v>614</v>
      </c>
      <c r="S62" s="25" t="s">
        <v>729</v>
      </c>
      <c r="T62" s="27" t="s">
        <v>564</v>
      </c>
      <c r="U62" s="27" t="s">
        <v>6</v>
      </c>
      <c r="V62" s="27" t="s">
        <v>517</v>
      </c>
    </row>
    <row r="63" spans="3:22" ht="118.5" customHeight="1">
      <c r="C63" s="3">
        <v>49</v>
      </c>
      <c r="D63" s="3" t="s">
        <v>457</v>
      </c>
      <c r="E63" s="3" t="s">
        <v>470</v>
      </c>
      <c r="F63" s="3" t="s">
        <v>471</v>
      </c>
      <c r="G63" s="3" t="s">
        <v>472</v>
      </c>
      <c r="H63" s="3" t="s">
        <v>45</v>
      </c>
      <c r="I63" s="3" t="s">
        <v>30</v>
      </c>
      <c r="J63" s="3" t="s">
        <v>473</v>
      </c>
      <c r="K63" s="3" t="s">
        <v>464</v>
      </c>
      <c r="L63" s="3" t="s">
        <v>174</v>
      </c>
      <c r="M63" s="25" t="s">
        <v>730</v>
      </c>
      <c r="N63" s="32" t="s">
        <v>580</v>
      </c>
      <c r="O63" s="32" t="s">
        <v>580</v>
      </c>
      <c r="P63" s="25" t="s">
        <v>595</v>
      </c>
      <c r="Q63" s="25" t="s">
        <v>599</v>
      </c>
      <c r="R63" s="27" t="s">
        <v>583</v>
      </c>
      <c r="S63" s="25" t="s">
        <v>731</v>
      </c>
      <c r="T63" s="27" t="s">
        <v>564</v>
      </c>
      <c r="U63" s="27" t="s">
        <v>6</v>
      </c>
      <c r="V63" s="27" t="s">
        <v>517</v>
      </c>
    </row>
    <row r="64" spans="3:22" ht="243">
      <c r="C64" s="3">
        <v>50</v>
      </c>
      <c r="D64" s="3" t="s">
        <v>457</v>
      </c>
      <c r="E64" s="3" t="s">
        <v>474</v>
      </c>
      <c r="F64" s="3" t="s">
        <v>475</v>
      </c>
      <c r="G64" s="3" t="s">
        <v>476</v>
      </c>
      <c r="H64" s="3" t="s">
        <v>45</v>
      </c>
      <c r="I64" s="3" t="s">
        <v>477</v>
      </c>
      <c r="J64" s="3" t="s">
        <v>478</v>
      </c>
      <c r="K64" s="3" t="s">
        <v>464</v>
      </c>
      <c r="L64" s="3" t="s">
        <v>45</v>
      </c>
      <c r="M64" s="25" t="s">
        <v>732</v>
      </c>
      <c r="N64" s="31" t="s">
        <v>4</v>
      </c>
      <c r="O64" s="32" t="s">
        <v>565</v>
      </c>
      <c r="P64" s="25" t="s">
        <v>595</v>
      </c>
      <c r="Q64" s="25" t="s">
        <v>733</v>
      </c>
      <c r="R64" s="27" t="s">
        <v>583</v>
      </c>
      <c r="S64" s="25" t="s">
        <v>734</v>
      </c>
      <c r="T64" s="27" t="s">
        <v>564</v>
      </c>
      <c r="U64" s="27" t="s">
        <v>6</v>
      </c>
      <c r="V64" s="27" t="s">
        <v>517</v>
      </c>
    </row>
    <row r="65" spans="3:22" ht="348" customHeight="1">
      <c r="C65" s="3">
        <v>51</v>
      </c>
      <c r="D65" s="3" t="s">
        <v>457</v>
      </c>
      <c r="E65" s="3" t="s">
        <v>479</v>
      </c>
      <c r="F65" s="3" t="s">
        <v>480</v>
      </c>
      <c r="G65" s="3" t="s">
        <v>481</v>
      </c>
      <c r="H65" s="3" t="s">
        <v>45</v>
      </c>
      <c r="I65" s="3" t="s">
        <v>30</v>
      </c>
      <c r="J65" s="3" t="s">
        <v>482</v>
      </c>
      <c r="K65" s="3" t="s">
        <v>464</v>
      </c>
      <c r="L65" s="3" t="s">
        <v>483</v>
      </c>
      <c r="M65" s="25" t="s">
        <v>735</v>
      </c>
      <c r="N65" s="31" t="s">
        <v>4</v>
      </c>
      <c r="O65" s="32" t="s">
        <v>580</v>
      </c>
      <c r="P65" s="25" t="s">
        <v>595</v>
      </c>
      <c r="Q65" s="25" t="s">
        <v>733</v>
      </c>
      <c r="R65" s="27" t="s">
        <v>583</v>
      </c>
      <c r="S65" s="25" t="s">
        <v>736</v>
      </c>
      <c r="T65" s="27" t="s">
        <v>564</v>
      </c>
      <c r="U65" s="27" t="s">
        <v>6</v>
      </c>
      <c r="V65" s="27" t="s">
        <v>517</v>
      </c>
    </row>
    <row r="66" spans="3:22" ht="108">
      <c r="C66" s="3">
        <v>52</v>
      </c>
      <c r="D66" s="3" t="s">
        <v>457</v>
      </c>
      <c r="E66" s="3" t="s">
        <v>484</v>
      </c>
      <c r="F66" s="3" t="s">
        <v>485</v>
      </c>
      <c r="G66" s="3" t="s">
        <v>486</v>
      </c>
      <c r="H66" s="3" t="s">
        <v>45</v>
      </c>
      <c r="I66" s="3" t="s">
        <v>30</v>
      </c>
      <c r="J66" s="3" t="s">
        <v>487</v>
      </c>
      <c r="K66" s="3" t="s">
        <v>464</v>
      </c>
      <c r="L66" s="3" t="s">
        <v>45</v>
      </c>
      <c r="M66" s="25" t="s">
        <v>737</v>
      </c>
      <c r="N66" s="25" t="s">
        <v>6</v>
      </c>
      <c r="O66" s="25" t="s">
        <v>564</v>
      </c>
      <c r="P66" s="25" t="s">
        <v>619</v>
      </c>
      <c r="Q66" s="25" t="s">
        <v>620</v>
      </c>
      <c r="R66" s="25" t="s">
        <v>621</v>
      </c>
      <c r="S66" s="25" t="s">
        <v>738</v>
      </c>
      <c r="T66" s="27" t="s">
        <v>564</v>
      </c>
      <c r="U66" s="25" t="s">
        <v>6</v>
      </c>
      <c r="V66" s="27" t="s">
        <v>517</v>
      </c>
    </row>
    <row r="67" spans="3:22" ht="135">
      <c r="C67" s="3">
        <v>53</v>
      </c>
      <c r="D67" s="3" t="s">
        <v>498</v>
      </c>
      <c r="E67" s="3" t="s">
        <v>499</v>
      </c>
      <c r="F67" s="3" t="s">
        <v>43</v>
      </c>
      <c r="G67" s="3" t="s">
        <v>500</v>
      </c>
      <c r="H67" s="3" t="s">
        <v>45</v>
      </c>
      <c r="I67" s="3" t="s">
        <v>45</v>
      </c>
      <c r="J67" s="3" t="s">
        <v>501</v>
      </c>
      <c r="K67" s="3" t="s">
        <v>464</v>
      </c>
      <c r="L67" s="3" t="s">
        <v>174</v>
      </c>
      <c r="M67" s="25" t="s">
        <v>739</v>
      </c>
      <c r="N67" s="32" t="s">
        <v>580</v>
      </c>
      <c r="O67" s="32" t="s">
        <v>580</v>
      </c>
      <c r="P67" s="25" t="s">
        <v>726</v>
      </c>
      <c r="Q67" s="25" t="s">
        <v>588</v>
      </c>
      <c r="R67" s="27" t="s">
        <v>583</v>
      </c>
      <c r="S67" s="25" t="s">
        <v>740</v>
      </c>
      <c r="T67" s="27" t="s">
        <v>564</v>
      </c>
      <c r="U67" s="25" t="s">
        <v>6</v>
      </c>
      <c r="V67" s="27" t="s">
        <v>517</v>
      </c>
    </row>
    <row r="68" spans="3:22" ht="162">
      <c r="C68" s="3">
        <v>54</v>
      </c>
      <c r="D68" s="3" t="s">
        <v>357</v>
      </c>
      <c r="E68" s="3" t="s">
        <v>374</v>
      </c>
      <c r="F68" s="3" t="s">
        <v>375</v>
      </c>
      <c r="G68" s="3" t="s">
        <v>376</v>
      </c>
      <c r="H68" s="3" t="s">
        <v>377</v>
      </c>
      <c r="I68" s="3" t="s">
        <v>30</v>
      </c>
      <c r="J68" s="3" t="s">
        <v>378</v>
      </c>
      <c r="K68" s="3" t="s">
        <v>362</v>
      </c>
      <c r="L68" s="3" t="s">
        <v>379</v>
      </c>
      <c r="M68" s="25" t="s">
        <v>741</v>
      </c>
      <c r="N68" s="25" t="s">
        <v>4</v>
      </c>
      <c r="O68" s="25" t="s">
        <v>7</v>
      </c>
      <c r="P68" s="25" t="s">
        <v>612</v>
      </c>
      <c r="Q68" s="25" t="s">
        <v>630</v>
      </c>
      <c r="R68" s="25" t="s">
        <v>631</v>
      </c>
      <c r="S68" s="25" t="s">
        <v>741</v>
      </c>
      <c r="T68" s="25" t="s">
        <v>564</v>
      </c>
      <c r="U68" s="25" t="s">
        <v>6</v>
      </c>
      <c r="V68" s="27" t="s">
        <v>517</v>
      </c>
    </row>
    <row r="69" spans="3:22" ht="175.5">
      <c r="C69" s="3">
        <v>55</v>
      </c>
      <c r="D69" s="3" t="s">
        <v>357</v>
      </c>
      <c r="E69" s="3" t="s">
        <v>380</v>
      </c>
      <c r="F69" s="3" t="s">
        <v>381</v>
      </c>
      <c r="G69" s="3" t="s">
        <v>382</v>
      </c>
      <c r="H69" s="3" t="s">
        <v>383</v>
      </c>
      <c r="I69" s="3" t="s">
        <v>30</v>
      </c>
      <c r="J69" s="3" t="s">
        <v>384</v>
      </c>
      <c r="K69" s="3" t="s">
        <v>362</v>
      </c>
      <c r="L69" s="3" t="s">
        <v>385</v>
      </c>
      <c r="M69" s="25" t="s">
        <v>742</v>
      </c>
      <c r="N69" s="25" t="s">
        <v>8</v>
      </c>
      <c r="O69" s="31" t="s">
        <v>565</v>
      </c>
      <c r="P69" s="25" t="s">
        <v>743</v>
      </c>
      <c r="Q69" s="25" t="s">
        <v>744</v>
      </c>
      <c r="R69" s="27" t="s">
        <v>583</v>
      </c>
      <c r="S69" s="25" t="s">
        <v>745</v>
      </c>
      <c r="T69" s="25" t="s">
        <v>564</v>
      </c>
      <c r="U69" s="25" t="s">
        <v>6</v>
      </c>
      <c r="V69" s="27" t="s">
        <v>517</v>
      </c>
    </row>
    <row r="70" spans="3:22" ht="81">
      <c r="C70" s="3">
        <v>56</v>
      </c>
      <c r="D70" s="3" t="s">
        <v>357</v>
      </c>
      <c r="E70" s="3" t="s">
        <v>369</v>
      </c>
      <c r="F70" s="3" t="s">
        <v>370</v>
      </c>
      <c r="G70" s="3" t="s">
        <v>371</v>
      </c>
      <c r="H70" s="3" t="s">
        <v>372</v>
      </c>
      <c r="I70" s="3" t="s">
        <v>30</v>
      </c>
      <c r="J70" s="3" t="s">
        <v>373</v>
      </c>
      <c r="K70" s="3" t="s">
        <v>362</v>
      </c>
      <c r="L70" s="3" t="s">
        <v>41</v>
      </c>
      <c r="M70" s="25" t="s">
        <v>746</v>
      </c>
      <c r="N70" s="25" t="s">
        <v>2</v>
      </c>
      <c r="O70" s="32" t="s">
        <v>565</v>
      </c>
      <c r="P70" s="25" t="s">
        <v>747</v>
      </c>
      <c r="Q70" s="25" t="s">
        <v>748</v>
      </c>
      <c r="R70" s="27" t="s">
        <v>583</v>
      </c>
      <c r="S70" s="25" t="s">
        <v>749</v>
      </c>
      <c r="T70" s="25" t="s">
        <v>564</v>
      </c>
      <c r="U70" s="25" t="s">
        <v>6</v>
      </c>
      <c r="V70" s="27" t="s">
        <v>517</v>
      </c>
    </row>
    <row r="71" spans="3:22" ht="121.5">
      <c r="C71" s="3">
        <v>57</v>
      </c>
      <c r="D71" s="3" t="s">
        <v>357</v>
      </c>
      <c r="E71" s="3" t="s">
        <v>386</v>
      </c>
      <c r="F71" s="3" t="s">
        <v>387</v>
      </c>
      <c r="G71" s="3" t="s">
        <v>388</v>
      </c>
      <c r="H71" s="3" t="s">
        <v>389</v>
      </c>
      <c r="I71" s="3" t="s">
        <v>30</v>
      </c>
      <c r="J71" s="3" t="s">
        <v>390</v>
      </c>
      <c r="K71" s="3" t="s">
        <v>362</v>
      </c>
      <c r="L71" s="3" t="s">
        <v>174</v>
      </c>
      <c r="M71" s="25" t="s">
        <v>750</v>
      </c>
      <c r="N71" s="25" t="s">
        <v>4</v>
      </c>
      <c r="O71" s="25" t="s">
        <v>3</v>
      </c>
      <c r="P71" s="25" t="s">
        <v>612</v>
      </c>
      <c r="Q71" s="25" t="s">
        <v>630</v>
      </c>
      <c r="R71" s="25" t="s">
        <v>631</v>
      </c>
      <c r="S71" s="25" t="s">
        <v>751</v>
      </c>
      <c r="T71" s="25" t="s">
        <v>564</v>
      </c>
      <c r="U71" s="25" t="s">
        <v>6</v>
      </c>
      <c r="V71" s="27" t="s">
        <v>517</v>
      </c>
    </row>
    <row r="72" spans="3:22" ht="175.5">
      <c r="C72" s="3">
        <v>58</v>
      </c>
      <c r="D72" s="3" t="s">
        <v>357</v>
      </c>
      <c r="E72" s="3" t="s">
        <v>363</v>
      </c>
      <c r="F72" s="3" t="s">
        <v>364</v>
      </c>
      <c r="G72" s="3" t="s">
        <v>365</v>
      </c>
      <c r="H72" s="3" t="s">
        <v>366</v>
      </c>
      <c r="I72" s="3" t="s">
        <v>30</v>
      </c>
      <c r="J72" s="5" t="s">
        <v>367</v>
      </c>
      <c r="K72" s="3" t="s">
        <v>362</v>
      </c>
      <c r="L72" s="3" t="s">
        <v>368</v>
      </c>
      <c r="M72" s="29" t="s">
        <v>752</v>
      </c>
      <c r="N72" s="33" t="s">
        <v>6</v>
      </c>
      <c r="O72" s="33" t="s">
        <v>3</v>
      </c>
      <c r="P72" s="25" t="s">
        <v>753</v>
      </c>
      <c r="Q72" s="25" t="s">
        <v>754</v>
      </c>
      <c r="R72" s="27" t="s">
        <v>583</v>
      </c>
      <c r="S72" s="25" t="s">
        <v>755</v>
      </c>
      <c r="T72" s="25" t="s">
        <v>564</v>
      </c>
      <c r="U72" s="25" t="s">
        <v>6</v>
      </c>
      <c r="V72" s="27" t="s">
        <v>517</v>
      </c>
    </row>
    <row r="73" spans="3:22" ht="94.5">
      <c r="C73" s="3">
        <v>59</v>
      </c>
      <c r="D73" s="3" t="s">
        <v>357</v>
      </c>
      <c r="E73" s="3" t="s">
        <v>358</v>
      </c>
      <c r="F73" s="3" t="s">
        <v>359</v>
      </c>
      <c r="G73" s="3" t="s">
        <v>360</v>
      </c>
      <c r="H73" s="3" t="s">
        <v>340</v>
      </c>
      <c r="I73" s="3" t="s">
        <v>30</v>
      </c>
      <c r="J73" s="3" t="s">
        <v>361</v>
      </c>
      <c r="K73" s="3" t="s">
        <v>362</v>
      </c>
      <c r="L73" s="3" t="s">
        <v>45</v>
      </c>
      <c r="M73" s="25" t="s">
        <v>756</v>
      </c>
      <c r="N73" s="25" t="s">
        <v>8</v>
      </c>
      <c r="O73" s="31" t="s">
        <v>5</v>
      </c>
      <c r="P73" s="25" t="s">
        <v>581</v>
      </c>
      <c r="Q73" s="25" t="s">
        <v>757</v>
      </c>
      <c r="R73" s="27" t="s">
        <v>583</v>
      </c>
      <c r="S73" s="25" t="s">
        <v>758</v>
      </c>
      <c r="T73" s="25" t="s">
        <v>564</v>
      </c>
      <c r="U73" s="25" t="s">
        <v>6</v>
      </c>
      <c r="V73" s="27" t="s">
        <v>517</v>
      </c>
    </row>
    <row r="74" spans="3:22" ht="135">
      <c r="C74" s="3">
        <v>60</v>
      </c>
      <c r="D74" s="3" t="s">
        <v>241</v>
      </c>
      <c r="E74" s="3" t="s">
        <v>252</v>
      </c>
      <c r="F74" s="8" t="s">
        <v>253</v>
      </c>
      <c r="G74" s="8" t="s">
        <v>254</v>
      </c>
      <c r="H74" s="3" t="s">
        <v>255</v>
      </c>
      <c r="I74" s="3" t="s">
        <v>256</v>
      </c>
      <c r="J74" s="3" t="s">
        <v>257</v>
      </c>
      <c r="K74" s="3" t="s">
        <v>246</v>
      </c>
      <c r="L74" s="3" t="s">
        <v>223</v>
      </c>
      <c r="M74" s="25" t="s">
        <v>759</v>
      </c>
      <c r="N74" s="25" t="s">
        <v>2</v>
      </c>
      <c r="O74" s="25" t="s">
        <v>3</v>
      </c>
      <c r="P74" s="25" t="s">
        <v>612</v>
      </c>
      <c r="Q74" s="25" t="s">
        <v>630</v>
      </c>
      <c r="R74" s="25" t="s">
        <v>631</v>
      </c>
      <c r="S74" s="3" t="s">
        <v>760</v>
      </c>
      <c r="T74" s="25" t="s">
        <v>564</v>
      </c>
      <c r="U74" s="25" t="s">
        <v>6</v>
      </c>
      <c r="V74" s="27" t="s">
        <v>517</v>
      </c>
    </row>
    <row r="75" spans="3:22" ht="216">
      <c r="C75" s="3">
        <v>61</v>
      </c>
      <c r="D75" s="3" t="s">
        <v>241</v>
      </c>
      <c r="E75" s="3" t="s">
        <v>258</v>
      </c>
      <c r="F75" s="8" t="s">
        <v>259</v>
      </c>
      <c r="G75" s="8" t="s">
        <v>260</v>
      </c>
      <c r="H75" s="3" t="s">
        <v>261</v>
      </c>
      <c r="I75" s="3" t="s">
        <v>262</v>
      </c>
      <c r="J75" s="3" t="s">
        <v>263</v>
      </c>
      <c r="K75" s="3" t="s">
        <v>246</v>
      </c>
      <c r="L75" s="3" t="s">
        <v>142</v>
      </c>
      <c r="M75" s="25" t="s">
        <v>761</v>
      </c>
      <c r="N75" s="31" t="s">
        <v>762</v>
      </c>
      <c r="O75" s="31" t="s">
        <v>763</v>
      </c>
      <c r="P75" s="25" t="s">
        <v>747</v>
      </c>
      <c r="Q75" s="25" t="s">
        <v>613</v>
      </c>
      <c r="R75" s="27" t="s">
        <v>583</v>
      </c>
      <c r="S75" s="25" t="s">
        <v>764</v>
      </c>
      <c r="T75" s="25" t="s">
        <v>564</v>
      </c>
      <c r="U75" s="25" t="s">
        <v>6</v>
      </c>
      <c r="V75" s="27" t="s">
        <v>517</v>
      </c>
    </row>
    <row r="76" spans="3:22" ht="202.5">
      <c r="C76" s="3">
        <v>62</v>
      </c>
      <c r="D76" s="3" t="s">
        <v>241</v>
      </c>
      <c r="E76" s="3" t="s">
        <v>277</v>
      </c>
      <c r="F76" s="4" t="s">
        <v>196</v>
      </c>
      <c r="G76" s="3" t="s">
        <v>278</v>
      </c>
      <c r="H76" s="3" t="s">
        <v>279</v>
      </c>
      <c r="I76" s="3" t="s">
        <v>30</v>
      </c>
      <c r="J76" s="3" t="s">
        <v>280</v>
      </c>
      <c r="K76" s="3" t="s">
        <v>246</v>
      </c>
      <c r="L76" s="3" t="s">
        <v>41</v>
      </c>
      <c r="M76" s="25" t="s">
        <v>611</v>
      </c>
      <c r="N76" s="25" t="s">
        <v>8</v>
      </c>
      <c r="O76" s="31" t="s">
        <v>5</v>
      </c>
      <c r="P76" s="25" t="s">
        <v>612</v>
      </c>
      <c r="Q76" s="25" t="s">
        <v>613</v>
      </c>
      <c r="R76" s="25" t="s">
        <v>614</v>
      </c>
      <c r="S76" s="3" t="s">
        <v>765</v>
      </c>
      <c r="T76" s="25" t="s">
        <v>564</v>
      </c>
      <c r="U76" s="25" t="s">
        <v>6</v>
      </c>
      <c r="V76" s="27" t="s">
        <v>517</v>
      </c>
    </row>
    <row r="77" spans="3:22" ht="229.5">
      <c r="C77" s="3">
        <v>63</v>
      </c>
      <c r="D77" s="3" t="s">
        <v>241</v>
      </c>
      <c r="E77" s="3" t="s">
        <v>269</v>
      </c>
      <c r="F77" s="8" t="s">
        <v>230</v>
      </c>
      <c r="G77" s="8" t="s">
        <v>270</v>
      </c>
      <c r="H77" s="3" t="s">
        <v>271</v>
      </c>
      <c r="I77" s="3" t="s">
        <v>30</v>
      </c>
      <c r="J77" s="3" t="s">
        <v>272</v>
      </c>
      <c r="K77" s="3" t="s">
        <v>246</v>
      </c>
      <c r="L77" s="3" t="s">
        <v>45</v>
      </c>
      <c r="M77" s="25" t="s">
        <v>616</v>
      </c>
      <c r="N77" s="25" t="s">
        <v>8</v>
      </c>
      <c r="O77" s="31" t="s">
        <v>5</v>
      </c>
      <c r="P77" s="25" t="s">
        <v>612</v>
      </c>
      <c r="Q77" s="25" t="s">
        <v>613</v>
      </c>
      <c r="R77" s="25" t="s">
        <v>614</v>
      </c>
      <c r="S77" s="25" t="s">
        <v>765</v>
      </c>
      <c r="T77" s="25" t="s">
        <v>564</v>
      </c>
      <c r="U77" s="25" t="s">
        <v>6</v>
      </c>
      <c r="V77" s="27" t="s">
        <v>517</v>
      </c>
    </row>
    <row r="78" spans="3:22" ht="94.5">
      <c r="C78" s="3">
        <v>64</v>
      </c>
      <c r="D78" s="3" t="s">
        <v>241</v>
      </c>
      <c r="E78" s="3" t="s">
        <v>242</v>
      </c>
      <c r="F78" s="8" t="s">
        <v>170</v>
      </c>
      <c r="G78" s="8" t="s">
        <v>243</v>
      </c>
      <c r="H78" s="3" t="s">
        <v>244</v>
      </c>
      <c r="I78" s="3" t="s">
        <v>30</v>
      </c>
      <c r="J78" s="3" t="s">
        <v>245</v>
      </c>
      <c r="K78" s="3" t="s">
        <v>246</v>
      </c>
      <c r="L78" s="3" t="s">
        <v>174</v>
      </c>
      <c r="M78" s="25" t="s">
        <v>766</v>
      </c>
      <c r="N78" s="25" t="s">
        <v>6</v>
      </c>
      <c r="O78" s="25" t="s">
        <v>564</v>
      </c>
      <c r="P78" s="25" t="s">
        <v>619</v>
      </c>
      <c r="Q78" s="25" t="s">
        <v>620</v>
      </c>
      <c r="R78" s="25" t="s">
        <v>621</v>
      </c>
      <c r="S78" s="25" t="s">
        <v>766</v>
      </c>
      <c r="T78" s="25" t="s">
        <v>564</v>
      </c>
      <c r="U78" s="25" t="s">
        <v>6</v>
      </c>
      <c r="V78" s="27" t="s">
        <v>517</v>
      </c>
    </row>
    <row r="79" spans="3:22" ht="175.5">
      <c r="C79" s="3">
        <v>65</v>
      </c>
      <c r="D79" s="3" t="s">
        <v>241</v>
      </c>
      <c r="E79" s="3" t="s">
        <v>247</v>
      </c>
      <c r="F79" s="8" t="s">
        <v>248</v>
      </c>
      <c r="G79" s="8" t="s">
        <v>249</v>
      </c>
      <c r="H79" s="3" t="s">
        <v>250</v>
      </c>
      <c r="I79" s="3" t="s">
        <v>30</v>
      </c>
      <c r="J79" s="3" t="s">
        <v>251</v>
      </c>
      <c r="K79" s="3" t="s">
        <v>246</v>
      </c>
      <c r="L79" s="3" t="s">
        <v>45</v>
      </c>
      <c r="M79" s="25" t="s">
        <v>767</v>
      </c>
      <c r="N79" s="25" t="s">
        <v>2</v>
      </c>
      <c r="O79" s="25" t="s">
        <v>7</v>
      </c>
      <c r="P79" s="25" t="s">
        <v>612</v>
      </c>
      <c r="Q79" s="25" t="s">
        <v>630</v>
      </c>
      <c r="R79" s="25" t="s">
        <v>631</v>
      </c>
      <c r="S79" s="25" t="s">
        <v>768</v>
      </c>
      <c r="T79" s="25" t="s">
        <v>564</v>
      </c>
      <c r="U79" s="25" t="s">
        <v>6</v>
      </c>
      <c r="V79" s="27" t="s">
        <v>517</v>
      </c>
    </row>
    <row r="80" spans="3:22" ht="94.5">
      <c r="C80" s="3">
        <v>66</v>
      </c>
      <c r="D80" s="3" t="s">
        <v>241</v>
      </c>
      <c r="E80" s="3" t="s">
        <v>264</v>
      </c>
      <c r="F80" s="8" t="s">
        <v>265</v>
      </c>
      <c r="G80" s="8" t="s">
        <v>266</v>
      </c>
      <c r="H80" s="3" t="s">
        <v>267</v>
      </c>
      <c r="I80" s="3" t="s">
        <v>30</v>
      </c>
      <c r="J80" s="3" t="s">
        <v>268</v>
      </c>
      <c r="K80" s="3" t="s">
        <v>246</v>
      </c>
      <c r="L80" s="3" t="s">
        <v>41</v>
      </c>
      <c r="M80" s="25" t="s">
        <v>769</v>
      </c>
      <c r="N80" s="25" t="s">
        <v>2</v>
      </c>
      <c r="O80" s="25" t="s">
        <v>3</v>
      </c>
      <c r="P80" s="25" t="s">
        <v>612</v>
      </c>
      <c r="Q80" s="25" t="s">
        <v>630</v>
      </c>
      <c r="R80" s="25" t="s">
        <v>631</v>
      </c>
      <c r="S80" s="25" t="s">
        <v>770</v>
      </c>
      <c r="T80" s="25" t="s">
        <v>564</v>
      </c>
      <c r="U80" s="25" t="s">
        <v>6</v>
      </c>
      <c r="V80" s="27" t="s">
        <v>517</v>
      </c>
    </row>
    <row r="81" spans="3:22" ht="94.5">
      <c r="C81" s="3">
        <v>67</v>
      </c>
      <c r="D81" s="3" t="s">
        <v>241</v>
      </c>
      <c r="E81" s="3" t="s">
        <v>273</v>
      </c>
      <c r="F81" s="4" t="s">
        <v>274</v>
      </c>
      <c r="G81" s="3" t="s">
        <v>275</v>
      </c>
      <c r="H81" s="3" t="s">
        <v>192</v>
      </c>
      <c r="I81" s="3" t="s">
        <v>30</v>
      </c>
      <c r="J81" s="3" t="s">
        <v>276</v>
      </c>
      <c r="K81" s="3" t="s">
        <v>246</v>
      </c>
      <c r="L81" s="3" t="s">
        <v>194</v>
      </c>
      <c r="M81" s="25" t="s">
        <v>771</v>
      </c>
      <c r="N81" s="31" t="s">
        <v>2</v>
      </c>
      <c r="O81" s="32" t="s">
        <v>580</v>
      </c>
      <c r="P81" s="25" t="s">
        <v>595</v>
      </c>
      <c r="Q81" s="25" t="s">
        <v>599</v>
      </c>
      <c r="R81" s="27" t="s">
        <v>583</v>
      </c>
      <c r="S81" s="25" t="s">
        <v>772</v>
      </c>
      <c r="T81" s="25" t="s">
        <v>564</v>
      </c>
      <c r="U81" s="25" t="s">
        <v>6</v>
      </c>
      <c r="V81" s="27" t="s">
        <v>517</v>
      </c>
    </row>
    <row r="82" spans="3:22" ht="148.5">
      <c r="C82" s="3">
        <v>68</v>
      </c>
      <c r="D82" s="3" t="s">
        <v>336</v>
      </c>
      <c r="E82" s="3" t="s">
        <v>342</v>
      </c>
      <c r="F82" s="3" t="s">
        <v>343</v>
      </c>
      <c r="G82" s="3" t="s">
        <v>344</v>
      </c>
      <c r="H82" s="3" t="s">
        <v>345</v>
      </c>
      <c r="I82" s="3" t="s">
        <v>30</v>
      </c>
      <c r="J82" s="3" t="s">
        <v>346</v>
      </c>
      <c r="K82" s="3" t="s">
        <v>336</v>
      </c>
      <c r="L82" s="3" t="s">
        <v>174</v>
      </c>
      <c r="M82" s="25" t="s">
        <v>773</v>
      </c>
      <c r="N82" s="25" t="s">
        <v>4</v>
      </c>
      <c r="O82" s="25" t="s">
        <v>5</v>
      </c>
      <c r="P82" s="25" t="s">
        <v>612</v>
      </c>
      <c r="Q82" s="25" t="s">
        <v>630</v>
      </c>
      <c r="R82" s="25" t="s">
        <v>631</v>
      </c>
      <c r="S82" s="25" t="s">
        <v>773</v>
      </c>
      <c r="T82" s="42" t="s">
        <v>564</v>
      </c>
      <c r="U82" s="25" t="s">
        <v>6</v>
      </c>
      <c r="V82" s="25" t="s">
        <v>517</v>
      </c>
    </row>
    <row r="83" spans="3:22" ht="162">
      <c r="C83" s="3">
        <v>69</v>
      </c>
      <c r="D83" s="3" t="s">
        <v>336</v>
      </c>
      <c r="E83" s="3" t="s">
        <v>347</v>
      </c>
      <c r="F83" s="3" t="s">
        <v>348</v>
      </c>
      <c r="G83" s="3" t="s">
        <v>349</v>
      </c>
      <c r="H83" s="3" t="s">
        <v>350</v>
      </c>
      <c r="I83" s="3" t="s">
        <v>30</v>
      </c>
      <c r="J83" s="3" t="s">
        <v>351</v>
      </c>
      <c r="K83" s="3" t="s">
        <v>336</v>
      </c>
      <c r="L83" s="3" t="s">
        <v>45</v>
      </c>
      <c r="M83" s="25" t="s">
        <v>774</v>
      </c>
      <c r="N83" s="25" t="s">
        <v>8</v>
      </c>
      <c r="O83" s="31" t="s">
        <v>5</v>
      </c>
      <c r="P83" s="25" t="s">
        <v>612</v>
      </c>
      <c r="Q83" s="25" t="s">
        <v>613</v>
      </c>
      <c r="R83" s="25" t="s">
        <v>614</v>
      </c>
      <c r="S83" s="25" t="s">
        <v>774</v>
      </c>
      <c r="T83" s="42" t="s">
        <v>564</v>
      </c>
      <c r="U83" s="25" t="s">
        <v>6</v>
      </c>
      <c r="V83" s="25" t="s">
        <v>517</v>
      </c>
    </row>
    <row r="84" spans="3:22" ht="147.75">
      <c r="C84" s="3">
        <v>70</v>
      </c>
      <c r="D84" s="3" t="s">
        <v>336</v>
      </c>
      <c r="E84" s="3" t="s">
        <v>352</v>
      </c>
      <c r="F84" s="3" t="s">
        <v>353</v>
      </c>
      <c r="G84" s="3" t="s">
        <v>354</v>
      </c>
      <c r="H84" s="3" t="s">
        <v>355</v>
      </c>
      <c r="I84" s="3" t="s">
        <v>30</v>
      </c>
      <c r="J84" s="5" t="s">
        <v>356</v>
      </c>
      <c r="K84" s="3" t="s">
        <v>336</v>
      </c>
      <c r="L84" s="3" t="s">
        <v>69</v>
      </c>
      <c r="M84" s="29" t="s">
        <v>775</v>
      </c>
      <c r="N84" s="29" t="s">
        <v>4</v>
      </c>
      <c r="O84" s="29" t="s">
        <v>7</v>
      </c>
      <c r="P84" s="25" t="s">
        <v>612</v>
      </c>
      <c r="Q84" s="25" t="s">
        <v>630</v>
      </c>
      <c r="R84" s="25" t="s">
        <v>631</v>
      </c>
      <c r="S84" s="25" t="s">
        <v>775</v>
      </c>
      <c r="T84" s="42" t="s">
        <v>564</v>
      </c>
      <c r="U84" s="25" t="s">
        <v>6</v>
      </c>
      <c r="V84" s="25" t="s">
        <v>517</v>
      </c>
    </row>
    <row r="85" spans="3:22" ht="162">
      <c r="C85" s="3">
        <v>71</v>
      </c>
      <c r="D85" s="3" t="s">
        <v>336</v>
      </c>
      <c r="E85" s="3" t="s">
        <v>337</v>
      </c>
      <c r="F85" s="3" t="s">
        <v>338</v>
      </c>
      <c r="G85" s="3" t="s">
        <v>339</v>
      </c>
      <c r="H85" s="3" t="s">
        <v>340</v>
      </c>
      <c r="I85" s="3" t="s">
        <v>30</v>
      </c>
      <c r="J85" s="3" t="s">
        <v>341</v>
      </c>
      <c r="K85" s="3" t="s">
        <v>336</v>
      </c>
      <c r="L85" s="3" t="s">
        <v>45</v>
      </c>
      <c r="M85" s="25" t="s">
        <v>776</v>
      </c>
      <c r="N85" s="25" t="s">
        <v>2</v>
      </c>
      <c r="O85" s="25" t="s">
        <v>5</v>
      </c>
      <c r="P85" s="25" t="s">
        <v>612</v>
      </c>
      <c r="Q85" s="25" t="s">
        <v>630</v>
      </c>
      <c r="R85" s="25" t="s">
        <v>631</v>
      </c>
      <c r="S85" s="25" t="s">
        <v>776</v>
      </c>
      <c r="T85" s="42" t="s">
        <v>564</v>
      </c>
      <c r="U85" s="25" t="s">
        <v>6</v>
      </c>
      <c r="V85" s="25" t="s">
        <v>517</v>
      </c>
    </row>
    <row r="86" spans="3:22" ht="121.5">
      <c r="C86" s="3">
        <v>72</v>
      </c>
      <c r="D86" s="3" t="s">
        <v>423</v>
      </c>
      <c r="E86" s="3" t="s">
        <v>445</v>
      </c>
      <c r="F86" s="3" t="s">
        <v>446</v>
      </c>
      <c r="G86" s="3" t="s">
        <v>447</v>
      </c>
      <c r="H86" s="3" t="s">
        <v>448</v>
      </c>
      <c r="I86" s="24" t="s">
        <v>30</v>
      </c>
      <c r="J86" s="3" t="s">
        <v>449</v>
      </c>
      <c r="K86" s="3" t="s">
        <v>429</v>
      </c>
      <c r="L86" s="3" t="s">
        <v>223</v>
      </c>
      <c r="M86" s="25" t="s">
        <v>777</v>
      </c>
      <c r="N86" s="25" t="s">
        <v>6</v>
      </c>
      <c r="O86" s="25" t="s">
        <v>564</v>
      </c>
      <c r="P86" s="25" t="s">
        <v>619</v>
      </c>
      <c r="Q86" s="25" t="s">
        <v>620</v>
      </c>
      <c r="R86" s="25" t="s">
        <v>621</v>
      </c>
      <c r="S86" s="25" t="s">
        <v>777</v>
      </c>
      <c r="T86" s="25" t="s">
        <v>564</v>
      </c>
      <c r="U86" s="25" t="s">
        <v>6</v>
      </c>
      <c r="V86" s="27" t="s">
        <v>517</v>
      </c>
    </row>
    <row r="87" spans="3:22" ht="148.5">
      <c r="C87" s="3">
        <v>73</v>
      </c>
      <c r="D87" s="3" t="s">
        <v>423</v>
      </c>
      <c r="E87" s="3" t="s">
        <v>434</v>
      </c>
      <c r="F87" s="3" t="s">
        <v>435</v>
      </c>
      <c r="G87" s="3" t="s">
        <v>436</v>
      </c>
      <c r="H87" s="3" t="s">
        <v>437</v>
      </c>
      <c r="I87" s="3" t="s">
        <v>438</v>
      </c>
      <c r="J87" s="3" t="s">
        <v>439</v>
      </c>
      <c r="K87" s="3" t="s">
        <v>429</v>
      </c>
      <c r="L87" s="3" t="s">
        <v>142</v>
      </c>
      <c r="M87" s="25" t="s">
        <v>778</v>
      </c>
      <c r="N87" s="25" t="s">
        <v>6</v>
      </c>
      <c r="O87" s="25" t="s">
        <v>564</v>
      </c>
      <c r="P87" s="25" t="s">
        <v>619</v>
      </c>
      <c r="Q87" s="25" t="s">
        <v>620</v>
      </c>
      <c r="R87" s="25" t="s">
        <v>621</v>
      </c>
      <c r="S87" s="25" t="s">
        <v>778</v>
      </c>
      <c r="T87" s="25" t="s">
        <v>564</v>
      </c>
      <c r="U87" s="25" t="s">
        <v>6</v>
      </c>
      <c r="V87" s="27" t="s">
        <v>517</v>
      </c>
    </row>
    <row r="88" spans="3:22" ht="256.5">
      <c r="C88" s="3">
        <v>74</v>
      </c>
      <c r="D88" s="3" t="s">
        <v>423</v>
      </c>
      <c r="E88" s="3" t="s">
        <v>450</v>
      </c>
      <c r="F88" s="3" t="s">
        <v>451</v>
      </c>
      <c r="G88" s="3" t="s">
        <v>452</v>
      </c>
      <c r="H88" s="3" t="s">
        <v>453</v>
      </c>
      <c r="I88" s="3" t="s">
        <v>454</v>
      </c>
      <c r="J88" s="3" t="s">
        <v>455</v>
      </c>
      <c r="K88" s="3" t="s">
        <v>429</v>
      </c>
      <c r="L88" s="3" t="s">
        <v>456</v>
      </c>
      <c r="M88" s="25" t="s">
        <v>779</v>
      </c>
      <c r="N88" s="32" t="s">
        <v>4</v>
      </c>
      <c r="O88" s="32" t="s">
        <v>565</v>
      </c>
      <c r="P88" s="25" t="s">
        <v>753</v>
      </c>
      <c r="Q88" s="25" t="s">
        <v>599</v>
      </c>
      <c r="R88" s="27" t="s">
        <v>583</v>
      </c>
      <c r="S88" s="25" t="s">
        <v>780</v>
      </c>
      <c r="T88" s="42" t="s">
        <v>564</v>
      </c>
      <c r="U88" s="25" t="s">
        <v>6</v>
      </c>
      <c r="V88" s="27" t="s">
        <v>517</v>
      </c>
    </row>
    <row r="89" spans="3:22" ht="67.5">
      <c r="C89" s="3">
        <v>75</v>
      </c>
      <c r="D89" s="3" t="s">
        <v>423</v>
      </c>
      <c r="E89" s="3" t="s">
        <v>440</v>
      </c>
      <c r="F89" s="3" t="s">
        <v>441</v>
      </c>
      <c r="G89" s="3" t="s">
        <v>442</v>
      </c>
      <c r="H89" s="3" t="s">
        <v>443</v>
      </c>
      <c r="I89" s="3" t="s">
        <v>30</v>
      </c>
      <c r="J89" s="3" t="s">
        <v>444</v>
      </c>
      <c r="K89" s="3" t="s">
        <v>429</v>
      </c>
      <c r="L89" s="3" t="s">
        <v>456</v>
      </c>
      <c r="M89" s="25" t="s">
        <v>781</v>
      </c>
      <c r="N89" s="25" t="s">
        <v>4</v>
      </c>
      <c r="O89" s="32" t="s">
        <v>565</v>
      </c>
      <c r="P89" s="25" t="s">
        <v>782</v>
      </c>
      <c r="Q89" s="25" t="s">
        <v>783</v>
      </c>
      <c r="R89" s="27" t="s">
        <v>583</v>
      </c>
      <c r="S89" s="25" t="s">
        <v>781</v>
      </c>
      <c r="T89" s="42" t="s">
        <v>564</v>
      </c>
      <c r="U89" s="25" t="s">
        <v>6</v>
      </c>
      <c r="V89" s="27" t="s">
        <v>517</v>
      </c>
    </row>
    <row r="90" spans="3:22" ht="202.5">
      <c r="C90" s="3">
        <v>76</v>
      </c>
      <c r="D90" s="3" t="s">
        <v>423</v>
      </c>
      <c r="E90" s="3" t="s">
        <v>424</v>
      </c>
      <c r="F90" s="3" t="s">
        <v>425</v>
      </c>
      <c r="G90" s="3" t="s">
        <v>426</v>
      </c>
      <c r="H90" s="3" t="s">
        <v>427</v>
      </c>
      <c r="I90" s="4" t="s">
        <v>30</v>
      </c>
      <c r="J90" s="3" t="s">
        <v>428</v>
      </c>
      <c r="K90" s="3" t="s">
        <v>429</v>
      </c>
      <c r="L90" s="3" t="s">
        <v>45</v>
      </c>
      <c r="M90" s="25" t="s">
        <v>784</v>
      </c>
      <c r="N90" s="25" t="s">
        <v>4</v>
      </c>
      <c r="O90" s="32" t="s">
        <v>565</v>
      </c>
      <c r="P90" s="25" t="s">
        <v>782</v>
      </c>
      <c r="Q90" s="25" t="s">
        <v>785</v>
      </c>
      <c r="R90" s="27" t="s">
        <v>583</v>
      </c>
      <c r="S90" s="25" t="s">
        <v>786</v>
      </c>
      <c r="T90" s="42" t="s">
        <v>564</v>
      </c>
      <c r="U90" s="25" t="s">
        <v>6</v>
      </c>
      <c r="V90" s="27" t="s">
        <v>517</v>
      </c>
    </row>
    <row r="91" spans="3:22" ht="94.5">
      <c r="C91" s="3">
        <v>77</v>
      </c>
      <c r="D91" s="3" t="s">
        <v>423</v>
      </c>
      <c r="E91" s="3" t="s">
        <v>430</v>
      </c>
      <c r="F91" s="3" t="s">
        <v>338</v>
      </c>
      <c r="G91" s="3" t="s">
        <v>431</v>
      </c>
      <c r="H91" s="3" t="s">
        <v>432</v>
      </c>
      <c r="I91" s="3" t="s">
        <v>30</v>
      </c>
      <c r="J91" s="3" t="s">
        <v>433</v>
      </c>
      <c r="K91" s="3" t="s">
        <v>429</v>
      </c>
      <c r="L91" s="3" t="s">
        <v>45</v>
      </c>
      <c r="M91" s="25" t="s">
        <v>787</v>
      </c>
      <c r="N91" s="25" t="s">
        <v>4</v>
      </c>
      <c r="O91" s="25" t="s">
        <v>7</v>
      </c>
      <c r="P91" s="25" t="s">
        <v>612</v>
      </c>
      <c r="Q91" s="25" t="s">
        <v>630</v>
      </c>
      <c r="R91" s="25" t="s">
        <v>631</v>
      </c>
      <c r="S91" s="25" t="s">
        <v>788</v>
      </c>
      <c r="T91" s="42" t="s">
        <v>564</v>
      </c>
      <c r="U91" s="25" t="s">
        <v>6</v>
      </c>
      <c r="V91" s="27" t="s">
        <v>517</v>
      </c>
    </row>
    <row r="92" spans="3:22" ht="121.5">
      <c r="C92" s="3">
        <v>78</v>
      </c>
      <c r="D92" s="3" t="s">
        <v>281</v>
      </c>
      <c r="E92" s="3" t="s">
        <v>297</v>
      </c>
      <c r="F92" s="3" t="s">
        <v>298</v>
      </c>
      <c r="G92" s="3" t="s">
        <v>299</v>
      </c>
      <c r="H92" s="3" t="s">
        <v>300</v>
      </c>
      <c r="I92" s="3" t="s">
        <v>301</v>
      </c>
      <c r="J92" s="3" t="s">
        <v>302</v>
      </c>
      <c r="K92" s="3" t="s">
        <v>286</v>
      </c>
      <c r="L92" s="3" t="s">
        <v>45</v>
      </c>
      <c r="M92" s="25" t="s">
        <v>789</v>
      </c>
      <c r="N92" s="25" t="s">
        <v>4</v>
      </c>
      <c r="O92" s="25" t="s">
        <v>7</v>
      </c>
      <c r="P92" s="25" t="s">
        <v>612</v>
      </c>
      <c r="Q92" s="25" t="s">
        <v>630</v>
      </c>
      <c r="R92" s="25" t="s">
        <v>631</v>
      </c>
      <c r="S92" s="25" t="s">
        <v>790</v>
      </c>
      <c r="T92" s="42" t="s">
        <v>564</v>
      </c>
      <c r="U92" s="25" t="s">
        <v>6</v>
      </c>
      <c r="V92" s="25" t="s">
        <v>517</v>
      </c>
    </row>
    <row r="93" spans="3:22" ht="162">
      <c r="C93" s="3">
        <v>79</v>
      </c>
      <c r="D93" s="3" t="s">
        <v>281</v>
      </c>
      <c r="E93" s="3" t="s">
        <v>791</v>
      </c>
      <c r="F93" s="3" t="s">
        <v>332</v>
      </c>
      <c r="G93" s="3" t="s">
        <v>333</v>
      </c>
      <c r="H93" s="3" t="s">
        <v>334</v>
      </c>
      <c r="I93" s="3" t="s">
        <v>301</v>
      </c>
      <c r="J93" s="3" t="s">
        <v>335</v>
      </c>
      <c r="K93" s="3" t="s">
        <v>286</v>
      </c>
      <c r="L93" s="3" t="s">
        <v>69</v>
      </c>
      <c r="M93" s="25" t="s">
        <v>792</v>
      </c>
      <c r="N93" s="25" t="s">
        <v>4</v>
      </c>
      <c r="O93" s="25" t="s">
        <v>7</v>
      </c>
      <c r="P93" s="25" t="s">
        <v>612</v>
      </c>
      <c r="Q93" s="25" t="s">
        <v>630</v>
      </c>
      <c r="R93" s="25" t="s">
        <v>631</v>
      </c>
      <c r="S93" s="25" t="s">
        <v>793</v>
      </c>
      <c r="T93" s="42" t="s">
        <v>564</v>
      </c>
      <c r="U93" s="25" t="s">
        <v>6</v>
      </c>
      <c r="V93" s="25" t="s">
        <v>517</v>
      </c>
    </row>
    <row r="94" spans="3:22" ht="216">
      <c r="C94" s="3">
        <v>80</v>
      </c>
      <c r="D94" s="3" t="s">
        <v>281</v>
      </c>
      <c r="E94" s="3" t="s">
        <v>794</v>
      </c>
      <c r="F94" s="3" t="s">
        <v>288</v>
      </c>
      <c r="G94" s="3" t="s">
        <v>289</v>
      </c>
      <c r="H94" s="3" t="s">
        <v>290</v>
      </c>
      <c r="I94" s="3" t="s">
        <v>30</v>
      </c>
      <c r="J94" s="3" t="s">
        <v>291</v>
      </c>
      <c r="K94" s="3" t="s">
        <v>286</v>
      </c>
      <c r="L94" s="3" t="s">
        <v>41</v>
      </c>
      <c r="M94" s="25" t="s">
        <v>795</v>
      </c>
      <c r="N94" s="25" t="s">
        <v>6</v>
      </c>
      <c r="O94" s="31" t="s">
        <v>564</v>
      </c>
      <c r="P94" s="25" t="s">
        <v>619</v>
      </c>
      <c r="Q94" s="25" t="s">
        <v>620</v>
      </c>
      <c r="R94" s="25" t="s">
        <v>621</v>
      </c>
      <c r="S94" s="25" t="s">
        <v>796</v>
      </c>
      <c r="T94" s="42" t="s">
        <v>564</v>
      </c>
      <c r="U94" s="25" t="s">
        <v>6</v>
      </c>
      <c r="V94" s="25" t="s">
        <v>517</v>
      </c>
    </row>
    <row r="95" spans="3:22" ht="229.5">
      <c r="C95" s="3">
        <v>81</v>
      </c>
      <c r="D95" s="3" t="s">
        <v>281</v>
      </c>
      <c r="E95" s="3" t="s">
        <v>303</v>
      </c>
      <c r="F95" s="3" t="s">
        <v>304</v>
      </c>
      <c r="G95" s="3" t="s">
        <v>305</v>
      </c>
      <c r="H95" s="3" t="s">
        <v>306</v>
      </c>
      <c r="I95" s="3" t="s">
        <v>30</v>
      </c>
      <c r="J95" s="3" t="s">
        <v>307</v>
      </c>
      <c r="K95" s="3" t="s">
        <v>286</v>
      </c>
      <c r="L95" s="3" t="s">
        <v>41</v>
      </c>
      <c r="M95" s="25" t="s">
        <v>797</v>
      </c>
      <c r="N95" s="25" t="s">
        <v>6</v>
      </c>
      <c r="O95" s="31" t="s">
        <v>564</v>
      </c>
      <c r="P95" s="25" t="s">
        <v>619</v>
      </c>
      <c r="Q95" s="25" t="s">
        <v>620</v>
      </c>
      <c r="R95" s="25" t="s">
        <v>621</v>
      </c>
      <c r="S95" s="25" t="s">
        <v>797</v>
      </c>
      <c r="T95" s="25" t="s">
        <v>564</v>
      </c>
      <c r="U95" s="25" t="s">
        <v>6</v>
      </c>
      <c r="V95" s="27" t="s">
        <v>517</v>
      </c>
    </row>
    <row r="96" spans="3:22" ht="229.5">
      <c r="C96" s="3">
        <v>82</v>
      </c>
      <c r="D96" s="3" t="s">
        <v>281</v>
      </c>
      <c r="E96" s="3" t="s">
        <v>308</v>
      </c>
      <c r="F96" s="3" t="s">
        <v>309</v>
      </c>
      <c r="G96" s="3" t="s">
        <v>310</v>
      </c>
      <c r="H96" s="3" t="s">
        <v>311</v>
      </c>
      <c r="I96" s="3" t="s">
        <v>301</v>
      </c>
      <c r="J96" s="3" t="s">
        <v>312</v>
      </c>
      <c r="K96" s="3" t="s">
        <v>286</v>
      </c>
      <c r="L96" s="3" t="s">
        <v>45</v>
      </c>
      <c r="M96" s="25" t="s">
        <v>798</v>
      </c>
      <c r="N96" s="25" t="s">
        <v>6</v>
      </c>
      <c r="O96" s="31" t="s">
        <v>564</v>
      </c>
      <c r="P96" s="25" t="s">
        <v>619</v>
      </c>
      <c r="Q96" s="25" t="s">
        <v>620</v>
      </c>
      <c r="R96" s="25" t="s">
        <v>621</v>
      </c>
      <c r="S96" s="25" t="s">
        <v>799</v>
      </c>
      <c r="T96" s="42" t="s">
        <v>564</v>
      </c>
      <c r="U96" s="25" t="s">
        <v>6</v>
      </c>
      <c r="V96" s="25" t="s">
        <v>517</v>
      </c>
    </row>
    <row r="97" spans="3:22" ht="148.5">
      <c r="C97" s="3">
        <v>83</v>
      </c>
      <c r="D97" s="3" t="s">
        <v>281</v>
      </c>
      <c r="E97" s="3" t="s">
        <v>687</v>
      </c>
      <c r="F97" s="3" t="s">
        <v>318</v>
      </c>
      <c r="G97" s="3" t="s">
        <v>319</v>
      </c>
      <c r="H97" s="3" t="s">
        <v>320</v>
      </c>
      <c r="I97" s="3" t="s">
        <v>321</v>
      </c>
      <c r="J97" s="3" t="s">
        <v>322</v>
      </c>
      <c r="K97" s="3" t="s">
        <v>286</v>
      </c>
      <c r="L97" s="3" t="s">
        <v>69</v>
      </c>
      <c r="M97" s="25" t="s">
        <v>688</v>
      </c>
      <c r="N97" s="31" t="s">
        <v>6</v>
      </c>
      <c r="O97" s="31" t="s">
        <v>564</v>
      </c>
      <c r="P97" s="25" t="s">
        <v>619</v>
      </c>
      <c r="Q97" s="25" t="s">
        <v>620</v>
      </c>
      <c r="R97" s="25" t="s">
        <v>621</v>
      </c>
      <c r="S97" s="25" t="s">
        <v>689</v>
      </c>
      <c r="T97" s="25" t="s">
        <v>564</v>
      </c>
      <c r="U97" s="25" t="s">
        <v>6</v>
      </c>
      <c r="V97" s="25" t="s">
        <v>517</v>
      </c>
    </row>
    <row r="98" spans="3:22" ht="229.5">
      <c r="C98" s="3">
        <v>84</v>
      </c>
      <c r="D98" s="3" t="s">
        <v>281</v>
      </c>
      <c r="E98" s="3" t="s">
        <v>617</v>
      </c>
      <c r="F98" s="3" t="s">
        <v>324</v>
      </c>
      <c r="G98" s="3" t="s">
        <v>325</v>
      </c>
      <c r="H98" s="3" t="s">
        <v>326</v>
      </c>
      <c r="I98" s="3" t="s">
        <v>301</v>
      </c>
      <c r="J98" s="3" t="s">
        <v>327</v>
      </c>
      <c r="K98" s="3" t="s">
        <v>286</v>
      </c>
      <c r="L98" s="3" t="s">
        <v>69</v>
      </c>
      <c r="M98" s="25" t="s">
        <v>618</v>
      </c>
      <c r="N98" s="25" t="s">
        <v>6</v>
      </c>
      <c r="O98" s="31" t="s">
        <v>564</v>
      </c>
      <c r="P98" s="25" t="s">
        <v>619</v>
      </c>
      <c r="Q98" s="25" t="s">
        <v>620</v>
      </c>
      <c r="R98" s="25" t="s">
        <v>621</v>
      </c>
      <c r="S98" s="25" t="s">
        <v>800</v>
      </c>
      <c r="T98" s="25" t="s">
        <v>564</v>
      </c>
      <c r="U98" s="25" t="s">
        <v>6</v>
      </c>
      <c r="V98" s="25" t="s">
        <v>517</v>
      </c>
    </row>
    <row r="99" spans="3:22" ht="229.5">
      <c r="C99" s="3">
        <v>85</v>
      </c>
      <c r="D99" s="3" t="s">
        <v>281</v>
      </c>
      <c r="E99" s="3" t="s">
        <v>623</v>
      </c>
      <c r="F99" s="3" t="s">
        <v>328</v>
      </c>
      <c r="G99" s="3" t="s">
        <v>329</v>
      </c>
      <c r="H99" s="3" t="s">
        <v>330</v>
      </c>
      <c r="I99" s="3" t="s">
        <v>301</v>
      </c>
      <c r="J99" s="3" t="s">
        <v>331</v>
      </c>
      <c r="K99" s="3" t="s">
        <v>286</v>
      </c>
      <c r="L99" s="3" t="s">
        <v>69</v>
      </c>
      <c r="M99" s="25" t="s">
        <v>624</v>
      </c>
      <c r="N99" s="32" t="s">
        <v>6</v>
      </c>
      <c r="O99" s="25" t="s">
        <v>7</v>
      </c>
      <c r="P99" s="25" t="s">
        <v>625</v>
      </c>
      <c r="Q99" s="25" t="s">
        <v>626</v>
      </c>
      <c r="R99" s="27" t="s">
        <v>583</v>
      </c>
      <c r="S99" s="25" t="s">
        <v>801</v>
      </c>
      <c r="T99" s="25" t="s">
        <v>564</v>
      </c>
      <c r="U99" s="25" t="s">
        <v>6</v>
      </c>
      <c r="V99" s="25" t="s">
        <v>517</v>
      </c>
    </row>
    <row r="100" spans="3:22" ht="216">
      <c r="C100" s="3">
        <v>86</v>
      </c>
      <c r="D100" s="3" t="s">
        <v>281</v>
      </c>
      <c r="E100" s="3" t="s">
        <v>313</v>
      </c>
      <c r="F100" s="3" t="s">
        <v>190</v>
      </c>
      <c r="G100" s="3" t="s">
        <v>314</v>
      </c>
      <c r="H100" s="3" t="s">
        <v>315</v>
      </c>
      <c r="I100" s="3" t="s">
        <v>30</v>
      </c>
      <c r="J100" s="5" t="s">
        <v>316</v>
      </c>
      <c r="K100" s="3" t="s">
        <v>286</v>
      </c>
      <c r="L100" s="3" t="s">
        <v>194</v>
      </c>
      <c r="M100" s="29" t="s">
        <v>802</v>
      </c>
      <c r="N100" s="32" t="s">
        <v>580</v>
      </c>
      <c r="O100" s="32" t="s">
        <v>580</v>
      </c>
      <c r="P100" s="25" t="s">
        <v>603</v>
      </c>
      <c r="Q100" s="25" t="s">
        <v>803</v>
      </c>
      <c r="R100" s="27" t="s">
        <v>583</v>
      </c>
      <c r="S100" s="25" t="s">
        <v>804</v>
      </c>
      <c r="T100" s="25" t="s">
        <v>564</v>
      </c>
      <c r="U100" s="25" t="s">
        <v>6</v>
      </c>
      <c r="V100" s="25" t="s">
        <v>517</v>
      </c>
    </row>
    <row r="101" spans="3:22" ht="108">
      <c r="C101" s="3">
        <v>87</v>
      </c>
      <c r="D101" s="3" t="s">
        <v>281</v>
      </c>
      <c r="E101" s="3" t="s">
        <v>282</v>
      </c>
      <c r="F101" s="3" t="s">
        <v>170</v>
      </c>
      <c r="G101" s="3" t="s">
        <v>283</v>
      </c>
      <c r="H101" s="3" t="s">
        <v>172</v>
      </c>
      <c r="I101" s="3" t="s">
        <v>284</v>
      </c>
      <c r="J101" s="3" t="s">
        <v>285</v>
      </c>
      <c r="K101" s="3" t="s">
        <v>286</v>
      </c>
      <c r="L101" s="3" t="s">
        <v>174</v>
      </c>
      <c r="M101" s="25" t="s">
        <v>805</v>
      </c>
      <c r="N101" s="25" t="s">
        <v>4</v>
      </c>
      <c r="O101" s="32" t="s">
        <v>580</v>
      </c>
      <c r="P101" s="25" t="s">
        <v>581</v>
      </c>
      <c r="Q101" s="25" t="s">
        <v>806</v>
      </c>
      <c r="R101" s="27" t="s">
        <v>583</v>
      </c>
      <c r="S101" s="25" t="s">
        <v>807</v>
      </c>
      <c r="T101" s="42" t="s">
        <v>564</v>
      </c>
      <c r="U101" s="25" t="s">
        <v>6</v>
      </c>
      <c r="V101" s="25" t="s">
        <v>517</v>
      </c>
    </row>
    <row r="102" spans="3:22" ht="162">
      <c r="C102" s="3">
        <v>88</v>
      </c>
      <c r="D102" s="3" t="s">
        <v>281</v>
      </c>
      <c r="E102" s="3" t="s">
        <v>628</v>
      </c>
      <c r="F102" s="3" t="s">
        <v>292</v>
      </c>
      <c r="G102" s="3" t="s">
        <v>293</v>
      </c>
      <c r="H102" s="3" t="s">
        <v>294</v>
      </c>
      <c r="I102" s="5" t="s">
        <v>295</v>
      </c>
      <c r="J102" s="3" t="s">
        <v>296</v>
      </c>
      <c r="K102" s="3" t="s">
        <v>286</v>
      </c>
      <c r="L102" s="3" t="s">
        <v>45</v>
      </c>
      <c r="M102" s="25" t="s">
        <v>629</v>
      </c>
      <c r="N102" s="25" t="s">
        <v>4</v>
      </c>
      <c r="O102" s="25" t="s">
        <v>5</v>
      </c>
      <c r="P102" s="25" t="s">
        <v>612</v>
      </c>
      <c r="Q102" s="25" t="s">
        <v>630</v>
      </c>
      <c r="R102" s="25" t="s">
        <v>631</v>
      </c>
      <c r="S102" s="25" t="s">
        <v>808</v>
      </c>
      <c r="T102" s="25" t="s">
        <v>564</v>
      </c>
      <c r="U102" s="25" t="s">
        <v>6</v>
      </c>
      <c r="V102" s="25" t="s">
        <v>517</v>
      </c>
    </row>
    <row r="103" spans="3:22" ht="230.25" customHeight="1">
      <c r="C103" s="3">
        <v>89</v>
      </c>
      <c r="D103" s="9" t="s">
        <v>161</v>
      </c>
      <c r="E103" s="9" t="s">
        <v>175</v>
      </c>
      <c r="F103" s="9" t="s">
        <v>176</v>
      </c>
      <c r="G103" s="9" t="s">
        <v>177</v>
      </c>
      <c r="H103" s="9" t="s">
        <v>178</v>
      </c>
      <c r="I103" s="9" t="s">
        <v>30</v>
      </c>
      <c r="J103" s="3" t="s">
        <v>179</v>
      </c>
      <c r="K103" s="3" t="s">
        <v>168</v>
      </c>
      <c r="L103" s="3" t="s">
        <v>45</v>
      </c>
      <c r="M103" s="25" t="s">
        <v>809</v>
      </c>
      <c r="N103" s="31" t="s">
        <v>810</v>
      </c>
      <c r="O103" s="31" t="s">
        <v>811</v>
      </c>
      <c r="P103" s="25" t="s">
        <v>812</v>
      </c>
      <c r="Q103" s="25" t="s">
        <v>813</v>
      </c>
      <c r="R103" s="25" t="s">
        <v>814</v>
      </c>
      <c r="S103" s="25" t="s">
        <v>815</v>
      </c>
      <c r="T103" s="25" t="s">
        <v>564</v>
      </c>
      <c r="U103" s="25" t="s">
        <v>6</v>
      </c>
      <c r="V103" s="27" t="s">
        <v>517</v>
      </c>
    </row>
    <row r="104" spans="3:22" ht="229.5">
      <c r="C104" s="3">
        <v>90</v>
      </c>
      <c r="D104" s="9" t="s">
        <v>161</v>
      </c>
      <c r="E104" s="9" t="s">
        <v>184</v>
      </c>
      <c r="F104" s="9" t="s">
        <v>185</v>
      </c>
      <c r="G104" s="9" t="s">
        <v>186</v>
      </c>
      <c r="H104" s="9" t="s">
        <v>187</v>
      </c>
      <c r="I104" s="9" t="s">
        <v>30</v>
      </c>
      <c r="J104" s="5" t="s">
        <v>188</v>
      </c>
      <c r="K104" s="3" t="s">
        <v>168</v>
      </c>
      <c r="L104" s="3" t="s">
        <v>45</v>
      </c>
      <c r="M104" s="29" t="s">
        <v>816</v>
      </c>
      <c r="N104" s="31" t="s">
        <v>817</v>
      </c>
      <c r="O104" s="31" t="s">
        <v>818</v>
      </c>
      <c r="P104" s="25" t="s">
        <v>819</v>
      </c>
      <c r="Q104" s="25" t="s">
        <v>820</v>
      </c>
      <c r="R104" s="25" t="s">
        <v>814</v>
      </c>
      <c r="S104" s="25" t="s">
        <v>821</v>
      </c>
      <c r="T104" s="25" t="s">
        <v>564</v>
      </c>
      <c r="U104" s="25" t="s">
        <v>6</v>
      </c>
      <c r="V104" s="27" t="s">
        <v>517</v>
      </c>
    </row>
    <row r="105" spans="3:22" ht="253.5" customHeight="1">
      <c r="C105" s="3">
        <v>91</v>
      </c>
      <c r="D105" s="9" t="s">
        <v>161</v>
      </c>
      <c r="E105" s="9" t="s">
        <v>180</v>
      </c>
      <c r="F105" s="9" t="s">
        <v>181</v>
      </c>
      <c r="G105" s="9" t="s">
        <v>45</v>
      </c>
      <c r="H105" s="9" t="s">
        <v>182</v>
      </c>
      <c r="I105" s="9" t="s">
        <v>30</v>
      </c>
      <c r="J105" s="3" t="s">
        <v>183</v>
      </c>
      <c r="K105" s="3" t="s">
        <v>168</v>
      </c>
      <c r="L105" s="3" t="s">
        <v>174</v>
      </c>
      <c r="M105" s="25" t="s">
        <v>822</v>
      </c>
      <c r="N105" s="31" t="s">
        <v>823</v>
      </c>
      <c r="O105" s="31" t="s">
        <v>824</v>
      </c>
      <c r="P105" s="25" t="s">
        <v>825</v>
      </c>
      <c r="Q105" s="25" t="s">
        <v>826</v>
      </c>
      <c r="R105" s="27" t="s">
        <v>583</v>
      </c>
      <c r="S105" s="25" t="s">
        <v>827</v>
      </c>
      <c r="T105" s="25" t="s">
        <v>564</v>
      </c>
      <c r="U105" s="25" t="s">
        <v>6</v>
      </c>
      <c r="V105" s="27" t="s">
        <v>517</v>
      </c>
    </row>
    <row r="106" spans="3:22" ht="135">
      <c r="C106" s="3">
        <v>92</v>
      </c>
      <c r="D106" s="9" t="s">
        <v>161</v>
      </c>
      <c r="E106" s="9" t="s">
        <v>162</v>
      </c>
      <c r="F106" s="9" t="s">
        <v>163</v>
      </c>
      <c r="G106" s="9" t="s">
        <v>164</v>
      </c>
      <c r="H106" s="9" t="s">
        <v>165</v>
      </c>
      <c r="I106" s="9" t="s">
        <v>166</v>
      </c>
      <c r="J106" s="3" t="s">
        <v>167</v>
      </c>
      <c r="K106" s="3" t="s">
        <v>168</v>
      </c>
      <c r="L106" s="3" t="s">
        <v>45</v>
      </c>
      <c r="M106" s="25" t="s">
        <v>828</v>
      </c>
      <c r="N106" s="32" t="s">
        <v>6</v>
      </c>
      <c r="O106" s="32" t="s">
        <v>565</v>
      </c>
      <c r="P106" s="25" t="s">
        <v>825</v>
      </c>
      <c r="Q106" s="25" t="s">
        <v>820</v>
      </c>
      <c r="R106" s="27" t="s">
        <v>583</v>
      </c>
      <c r="S106" s="25" t="s">
        <v>829</v>
      </c>
      <c r="T106" s="25" t="s">
        <v>564</v>
      </c>
      <c r="U106" s="25" t="s">
        <v>6</v>
      </c>
      <c r="V106" s="27" t="s">
        <v>517</v>
      </c>
    </row>
    <row r="107" spans="3:22" ht="94.5">
      <c r="C107" s="3">
        <v>93</v>
      </c>
      <c r="D107" s="9" t="s">
        <v>161</v>
      </c>
      <c r="E107" s="9" t="s">
        <v>169</v>
      </c>
      <c r="F107" s="9" t="s">
        <v>170</v>
      </c>
      <c r="G107" s="9" t="s">
        <v>171</v>
      </c>
      <c r="H107" s="9" t="s">
        <v>172</v>
      </c>
      <c r="I107" s="9" t="s">
        <v>30</v>
      </c>
      <c r="J107" s="3" t="s">
        <v>173</v>
      </c>
      <c r="K107" s="3" t="s">
        <v>168</v>
      </c>
      <c r="L107" s="3" t="s">
        <v>174</v>
      </c>
      <c r="M107" s="32" t="s">
        <v>580</v>
      </c>
      <c r="N107" s="32" t="s">
        <v>580</v>
      </c>
      <c r="O107" s="32" t="s">
        <v>580</v>
      </c>
      <c r="P107" s="25" t="s">
        <v>580</v>
      </c>
      <c r="Q107" s="25" t="s">
        <v>830</v>
      </c>
      <c r="R107" s="25" t="s">
        <v>814</v>
      </c>
      <c r="S107" s="25" t="s">
        <v>831</v>
      </c>
      <c r="T107" s="25" t="s">
        <v>564</v>
      </c>
      <c r="U107" s="25" t="s">
        <v>6</v>
      </c>
      <c r="V107" s="27" t="s">
        <v>517</v>
      </c>
    </row>
    <row r="108" spans="3:22" ht="108">
      <c r="C108" s="3">
        <v>94</v>
      </c>
      <c r="D108" s="9" t="s">
        <v>161</v>
      </c>
      <c r="E108" s="9" t="s">
        <v>189</v>
      </c>
      <c r="F108" s="9" t="s">
        <v>190</v>
      </c>
      <c r="G108" s="9" t="s">
        <v>191</v>
      </c>
      <c r="H108" s="9" t="s">
        <v>192</v>
      </c>
      <c r="I108" s="9" t="s">
        <v>30</v>
      </c>
      <c r="J108" s="3" t="s">
        <v>193</v>
      </c>
      <c r="K108" s="3" t="s">
        <v>168</v>
      </c>
      <c r="L108" s="3" t="s">
        <v>194</v>
      </c>
      <c r="M108" s="25" t="s">
        <v>832</v>
      </c>
      <c r="N108" s="32" t="s">
        <v>6</v>
      </c>
      <c r="O108" s="32" t="s">
        <v>580</v>
      </c>
      <c r="P108" s="25" t="s">
        <v>726</v>
      </c>
      <c r="Q108" s="25" t="s">
        <v>833</v>
      </c>
      <c r="R108" s="27" t="s">
        <v>583</v>
      </c>
      <c r="S108" s="25" t="s">
        <v>834</v>
      </c>
      <c r="T108" s="25" t="s">
        <v>564</v>
      </c>
      <c r="U108" s="25" t="s">
        <v>6</v>
      </c>
      <c r="V108" s="27" t="s">
        <v>517</v>
      </c>
    </row>
    <row r="109" spans="3:22" ht="94.5">
      <c r="C109" s="3">
        <v>95</v>
      </c>
      <c r="D109" s="3" t="s">
        <v>161</v>
      </c>
      <c r="E109" s="3" t="s">
        <v>195</v>
      </c>
      <c r="F109" s="3" t="s">
        <v>196</v>
      </c>
      <c r="G109" s="3" t="s">
        <v>197</v>
      </c>
      <c r="H109" s="3" t="s">
        <v>198</v>
      </c>
      <c r="I109" s="3" t="s">
        <v>30</v>
      </c>
      <c r="J109" s="3" t="s">
        <v>199</v>
      </c>
      <c r="K109" s="3" t="s">
        <v>168</v>
      </c>
      <c r="L109" s="3" t="s">
        <v>45</v>
      </c>
      <c r="M109" s="25" t="s">
        <v>835</v>
      </c>
      <c r="N109" s="32" t="s">
        <v>6</v>
      </c>
      <c r="O109" s="32" t="s">
        <v>565</v>
      </c>
      <c r="P109" s="25" t="s">
        <v>825</v>
      </c>
      <c r="Q109" s="25" t="s">
        <v>820</v>
      </c>
      <c r="R109" s="27" t="s">
        <v>583</v>
      </c>
      <c r="S109" s="25" t="s">
        <v>836</v>
      </c>
      <c r="T109" s="25" t="s">
        <v>564</v>
      </c>
      <c r="U109" s="25" t="s">
        <v>6</v>
      </c>
      <c r="V109" s="27" t="s">
        <v>517</v>
      </c>
    </row>
  </sheetData>
  <autoFilter ref="C14:V109" xr:uid="{00000000-0009-0000-0000-000005000000}"/>
  <mergeCells count="4">
    <mergeCell ref="P13:R13"/>
    <mergeCell ref="M13:O13"/>
    <mergeCell ref="C13:L13"/>
    <mergeCell ref="S13:V13"/>
  </mergeCells>
  <conditionalFormatting sqref="N17">
    <cfRule type="colorScale" priority="2">
      <colorScale>
        <cfvo type="min"/>
        <cfvo type="percentile" val="50"/>
        <cfvo type="max"/>
        <color rgb="FFF8696B"/>
        <color rgb="FFFFEB84"/>
        <color rgb="FF63BE7B"/>
      </colorScale>
    </cfRule>
  </conditionalFormatting>
  <conditionalFormatting sqref="N2:N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O82:O99 O62 O26 O42:O48 O68:O74 O102 O106 O109 O15:O23 O76:O80 O66" xr:uid="{00000000-0002-0000-0500-000000000000}">
      <formula1>$O$2:$O$6</formula1>
    </dataValidation>
    <dataValidation type="list" allowBlank="1" showInputMessage="1" showErrorMessage="1" sqref="N15:N34 N61:N62 N54 N76:N99 N106 N108:N109 N68:N74 N64:N66 N41:N48 N57 N101:N102" xr:uid="{00000000-0002-0000-0500-000001000000}">
      <formula1>$N$2:$N$5</formula1>
    </dataValidation>
  </dataValidation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F9:P29"/>
  <sheetViews>
    <sheetView showGridLines="0" topLeftCell="A6" workbookViewId="0">
      <selection activeCell="N16" sqref="N16"/>
    </sheetView>
  </sheetViews>
  <sheetFormatPr defaultRowHeight="15"/>
  <cols>
    <col min="6" max="6" width="14.85546875" bestFit="1" customWidth="1"/>
    <col min="7" max="7" width="7.5703125" customWidth="1"/>
    <col min="8" max="8" width="9.7109375" customWidth="1"/>
    <col min="9" max="9" width="9" customWidth="1"/>
    <col min="10" max="10" width="9.140625" customWidth="1"/>
    <col min="11" max="11" width="8.5703125" bestFit="1" customWidth="1"/>
    <col min="12" max="12" width="9" bestFit="1" customWidth="1"/>
    <col min="13" max="13" width="5.42578125" bestFit="1" customWidth="1"/>
    <col min="14" max="14" width="10.5703125" bestFit="1" customWidth="1"/>
    <col min="15" max="15" width="2" customWidth="1"/>
    <col min="16" max="16" width="5.28515625" bestFit="1" customWidth="1"/>
  </cols>
  <sheetData>
    <row r="9" spans="6:16" ht="15.75" thickBot="1"/>
    <row r="10" spans="6:16">
      <c r="H10" s="101" t="s">
        <v>837</v>
      </c>
      <c r="I10" s="102"/>
      <c r="J10" s="102"/>
      <c r="K10" s="103"/>
      <c r="N10" s="68" t="s">
        <v>551</v>
      </c>
    </row>
    <row r="11" spans="6:16" ht="25.5">
      <c r="F11" s="2" t="s">
        <v>552</v>
      </c>
      <c r="G11" s="2" t="s">
        <v>564</v>
      </c>
      <c r="H11" s="73" t="s">
        <v>3</v>
      </c>
      <c r="I11" s="73" t="s">
        <v>5</v>
      </c>
      <c r="J11" s="2" t="s">
        <v>7</v>
      </c>
      <c r="K11" s="2" t="s">
        <v>565</v>
      </c>
      <c r="L11" s="2" t="s">
        <v>838</v>
      </c>
      <c r="M11" s="2" t="s">
        <v>839</v>
      </c>
      <c r="N11" s="2" t="s">
        <v>554</v>
      </c>
      <c r="P11" s="2" t="s">
        <v>555</v>
      </c>
    </row>
    <row r="12" spans="6:16">
      <c r="F12" s="3" t="s">
        <v>840</v>
      </c>
      <c r="G12" s="53">
        <v>17</v>
      </c>
      <c r="H12" s="74">
        <v>0</v>
      </c>
      <c r="I12" s="74">
        <v>0</v>
      </c>
      <c r="J12" s="74">
        <v>0</v>
      </c>
      <c r="K12" s="74">
        <v>0</v>
      </c>
      <c r="L12" s="53">
        <v>1</v>
      </c>
      <c r="M12" s="53">
        <f>SUM(G12:L12)</f>
        <v>18</v>
      </c>
      <c r="N12" s="38">
        <f>M12/$M$16*100</f>
        <v>18.947368421052634</v>
      </c>
    </row>
    <row r="13" spans="6:16">
      <c r="F13" s="3" t="s">
        <v>841</v>
      </c>
      <c r="G13" s="53">
        <v>35</v>
      </c>
      <c r="H13" s="74">
        <v>0</v>
      </c>
      <c r="I13" s="74">
        <v>0</v>
      </c>
      <c r="J13" s="74">
        <v>0</v>
      </c>
      <c r="K13" s="74">
        <v>0</v>
      </c>
      <c r="L13" s="53">
        <v>1</v>
      </c>
      <c r="M13" s="53">
        <f>SUM(G13:L13)</f>
        <v>36</v>
      </c>
      <c r="N13" s="39">
        <f>M13/$M$16*100</f>
        <v>37.894736842105267</v>
      </c>
    </row>
    <row r="14" spans="6:16" ht="27.75" customHeight="1">
      <c r="F14" s="25" t="s">
        <v>842</v>
      </c>
      <c r="G14" s="54">
        <v>15</v>
      </c>
      <c r="H14" s="74">
        <v>0</v>
      </c>
      <c r="I14" s="74">
        <v>0</v>
      </c>
      <c r="J14" s="74">
        <v>0</v>
      </c>
      <c r="K14" s="74">
        <v>0</v>
      </c>
      <c r="L14" s="54">
        <v>1</v>
      </c>
      <c r="M14" s="54">
        <f>SUM(G14:L14)</f>
        <v>16</v>
      </c>
      <c r="N14" s="39">
        <f>M14/$M$16*100</f>
        <v>16.842105263157894</v>
      </c>
    </row>
    <row r="15" spans="6:16" ht="25.5" customHeight="1" thickBot="1">
      <c r="F15" s="37" t="s">
        <v>843</v>
      </c>
      <c r="G15" s="55">
        <v>25</v>
      </c>
      <c r="H15" s="75">
        <v>0</v>
      </c>
      <c r="I15" s="75">
        <v>0</v>
      </c>
      <c r="J15" s="75">
        <v>0</v>
      </c>
      <c r="K15" s="75">
        <v>0</v>
      </c>
      <c r="L15" s="55">
        <v>0</v>
      </c>
      <c r="M15" s="55">
        <f>SUM(G15:L15)</f>
        <v>25</v>
      </c>
      <c r="N15" s="40">
        <f>M15/$M$16*100</f>
        <v>26.315789473684209</v>
      </c>
    </row>
    <row r="16" spans="6:16">
      <c r="F16" s="35" t="s">
        <v>563</v>
      </c>
      <c r="G16" s="56">
        <f>SUM(G12:G15)</f>
        <v>92</v>
      </c>
      <c r="H16" s="76">
        <f t="shared" ref="H16:J16" si="0">SUM(H12:H15)</f>
        <v>0</v>
      </c>
      <c r="I16" s="76">
        <f t="shared" si="0"/>
        <v>0</v>
      </c>
      <c r="J16" s="76">
        <f t="shared" si="0"/>
        <v>0</v>
      </c>
      <c r="K16" s="76">
        <f t="shared" ref="K16" si="1">SUM(K12:K15)</f>
        <v>0</v>
      </c>
      <c r="L16" s="56">
        <f>SUM(L12:L15)</f>
        <v>3</v>
      </c>
      <c r="M16" s="56">
        <f>SUM(M12:M15)</f>
        <v>95</v>
      </c>
      <c r="N16" s="41">
        <f>M16/$M$16*100</f>
        <v>100</v>
      </c>
    </row>
    <row r="29" ht="8.25" customHeight="1"/>
  </sheetData>
  <mergeCells count="1">
    <mergeCell ref="H10:K10"/>
  </mergeCells>
  <pageMargins left="0.511811024" right="0.511811024" top="0.78740157499999996" bottom="0.78740157499999996" header="0.31496062000000002" footer="0.31496062000000002"/>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98"/>
  <sheetViews>
    <sheetView showGridLines="0" zoomScale="80" zoomScaleNormal="80" workbookViewId="0">
      <pane xSplit="5" ySplit="3" topLeftCell="I4" activePane="bottomRight" state="frozen"/>
      <selection pane="bottomRight" activeCell="I4" sqref="I4"/>
      <selection pane="bottomLeft" activeCell="E27" sqref="E27"/>
      <selection pane="topRight" activeCell="E27" sqref="E27"/>
    </sheetView>
  </sheetViews>
  <sheetFormatPr defaultRowHeight="15" outlineLevelCol="1"/>
  <cols>
    <col min="2" max="3" width="9.7109375" style="1" customWidth="1"/>
    <col min="4" max="4" width="29" style="1" customWidth="1"/>
    <col min="5" max="5" width="39.85546875" style="1" customWidth="1"/>
    <col min="6" max="6" width="14.5703125" style="1" hidden="1" customWidth="1" outlineLevel="1"/>
    <col min="7" max="7" width="12.7109375" style="1" hidden="1" customWidth="1" outlineLevel="1"/>
    <col min="8" max="8" width="12.140625" style="1" hidden="1" customWidth="1" outlineLevel="1"/>
    <col min="9" max="9" width="7.42578125" style="1" customWidth="1" collapsed="1"/>
    <col min="10" max="11" width="47.7109375" style="1" customWidth="1"/>
    <col min="12" max="12" width="23" style="1" customWidth="1"/>
    <col min="13" max="13" width="23" style="70" customWidth="1"/>
    <col min="14" max="14" width="23" style="1" customWidth="1"/>
    <col min="15" max="15" width="25.7109375" style="1" bestFit="1" customWidth="1"/>
    <col min="16" max="16384" width="9.140625" style="1"/>
  </cols>
  <sheetData>
    <row r="1" spans="2:15">
      <c r="E1" s="43" t="s">
        <v>844</v>
      </c>
      <c r="J1" s="43"/>
      <c r="K1" s="43"/>
    </row>
    <row r="3" spans="2:15" ht="25.5">
      <c r="B3" s="2" t="s">
        <v>571</v>
      </c>
      <c r="C3" s="2" t="s">
        <v>845</v>
      </c>
      <c r="D3" s="2" t="s">
        <v>846</v>
      </c>
      <c r="E3" s="2" t="s">
        <v>14</v>
      </c>
      <c r="F3" s="2" t="s">
        <v>847</v>
      </c>
      <c r="G3" s="2" t="s">
        <v>848</v>
      </c>
      <c r="H3" s="2" t="s">
        <v>849</v>
      </c>
      <c r="I3" s="2" t="s">
        <v>850</v>
      </c>
      <c r="J3" s="2" t="s">
        <v>851</v>
      </c>
      <c r="K3" s="20" t="s">
        <v>22</v>
      </c>
      <c r="L3" s="20" t="s">
        <v>23</v>
      </c>
      <c r="M3" s="71" t="s">
        <v>24</v>
      </c>
      <c r="N3" s="26" t="s">
        <v>569</v>
      </c>
      <c r="O3" s="26" t="s">
        <v>852</v>
      </c>
    </row>
    <row r="4" spans="2:15" ht="63.75">
      <c r="B4" s="34">
        <v>1</v>
      </c>
      <c r="C4" s="34" t="s">
        <v>374</v>
      </c>
      <c r="D4" s="34" t="s">
        <v>357</v>
      </c>
      <c r="E4" s="44" t="s">
        <v>375</v>
      </c>
      <c r="F4" s="4">
        <v>5</v>
      </c>
      <c r="G4" s="4">
        <v>5</v>
      </c>
      <c r="H4" s="4">
        <v>5</v>
      </c>
      <c r="I4" s="49">
        <f t="shared" ref="I4:I35" si="0">F4*G4*H4</f>
        <v>125</v>
      </c>
      <c r="J4" s="47" t="s">
        <v>378</v>
      </c>
      <c r="K4" s="48" t="str">
        <f>VLOOKUP(C4,'BASE CONSOLIDADA ENVIADA'!$E$15:$V$109,15,0)</f>
        <v>já esta sendo analisado pelo Senhor Diretor,junto ao Banco Bradesco, a possibilidade de pagamento junto a instituição financeira</v>
      </c>
      <c r="L4" s="69" t="str">
        <f>VLOOKUP(C4,'BASE CONSOLIDADA ENVIADA'!$E$15:$V$109,17,0)</f>
        <v>atendido</v>
      </c>
      <c r="M4" s="72" t="s">
        <v>564</v>
      </c>
      <c r="N4" s="3" t="s">
        <v>517</v>
      </c>
      <c r="O4" s="4" t="s">
        <v>840</v>
      </c>
    </row>
    <row r="5" spans="2:15" customFormat="1" ht="63.75">
      <c r="B5" s="34">
        <v>2</v>
      </c>
      <c r="C5" s="34" t="s">
        <v>445</v>
      </c>
      <c r="D5" s="34" t="s">
        <v>423</v>
      </c>
      <c r="E5" s="44" t="s">
        <v>446</v>
      </c>
      <c r="F5" s="4">
        <v>5</v>
      </c>
      <c r="G5" s="4">
        <v>5</v>
      </c>
      <c r="H5" s="4">
        <v>5</v>
      </c>
      <c r="I5" s="49">
        <f t="shared" si="0"/>
        <v>125</v>
      </c>
      <c r="J5" s="47" t="s">
        <v>449</v>
      </c>
      <c r="K5" s="48" t="str">
        <f>VLOOKUP(C5,'BASE CONSOLIDADA ENVIADA'!$E$15:$V$109,15,0)</f>
        <v xml:space="preserve">A Subárea de Apoio Técnico I da Área de Contabilidade - Adiantamentos  promoveu reuniões com  os servidores e responsáveis  envolvidos , bem como com a Assessoria Jurídica do DG e o responsável do CGE,  pela criação dos meios de utilização do SEI. </v>
      </c>
      <c r="L5" s="69" t="str">
        <f>VLOOKUP(C5,'BASE CONSOLIDADA ENVIADA'!$E$15:$V$109,17,0)</f>
        <v>atendido</v>
      </c>
      <c r="M5" s="72" t="str">
        <f>VLOOKUP(C5,'BASE CONSOLIDADA ENVIADA'!$E$15:$V$109,16,0)</f>
        <v>0 dias</v>
      </c>
      <c r="N5" s="3" t="s">
        <v>517</v>
      </c>
      <c r="O5" s="4" t="s">
        <v>840</v>
      </c>
    </row>
    <row r="6" spans="2:15" customFormat="1" ht="102">
      <c r="B6" s="34">
        <v>3</v>
      </c>
      <c r="C6" s="34" t="s">
        <v>470</v>
      </c>
      <c r="D6" s="34" t="s">
        <v>457</v>
      </c>
      <c r="E6" s="44" t="s">
        <v>471</v>
      </c>
      <c r="F6" s="4">
        <v>5</v>
      </c>
      <c r="G6" s="4">
        <v>5</v>
      </c>
      <c r="H6" s="4">
        <v>5</v>
      </c>
      <c r="I6" s="49">
        <f t="shared" si="0"/>
        <v>125</v>
      </c>
      <c r="J6" s="47" t="s">
        <v>473</v>
      </c>
      <c r="K6" s="48" t="str">
        <f>VLOOKUP(C6,'BASE CONSOLIDADA ENVIADA'!$E$15:$V$109,15,0)</f>
        <v>A subárea de Fundos Especiais encaminhou e-mail em 30/12/2020 para a Diretoria do Centro de Finanças e Contabilidade visando a realocação das atividades relativas a confecção de minuta decontratos que não fazem parte do escopo de trabalho da subárea conforme apontado na auditoria em especial o item 6.9.4.3 – atividade inadequada. Tendo em vista a reforma administrativa será elaboradoproposta de realocação.</v>
      </c>
      <c r="L6" s="69" t="str">
        <f>VLOOKUP(C6,'BASE CONSOLIDADA ENVIADA'!$E$15:$V$109,17,0)</f>
        <v>atendido</v>
      </c>
      <c r="M6" s="72" t="str">
        <f>VLOOKUP(C6,'BASE CONSOLIDADA ENVIADA'!$E$15:$V$109,16,0)</f>
        <v>0 dias</v>
      </c>
      <c r="N6" s="3" t="s">
        <v>517</v>
      </c>
      <c r="O6" s="4" t="s">
        <v>840</v>
      </c>
    </row>
    <row r="7" spans="2:15" customFormat="1" ht="102">
      <c r="B7" s="34">
        <v>4</v>
      </c>
      <c r="C7" s="34" t="s">
        <v>484</v>
      </c>
      <c r="D7" s="34" t="s">
        <v>457</v>
      </c>
      <c r="E7" s="44" t="s">
        <v>485</v>
      </c>
      <c r="F7" s="4">
        <v>5</v>
      </c>
      <c r="G7" s="4">
        <v>5</v>
      </c>
      <c r="H7" s="4">
        <v>5</v>
      </c>
      <c r="I7" s="49">
        <f t="shared" si="0"/>
        <v>125</v>
      </c>
      <c r="J7" s="47" t="s">
        <v>487</v>
      </c>
      <c r="K7" s="48" t="str">
        <f>VLOOKUP(C7,'BASE CONSOLIDADA ENVIADA'!$E$15:$V$109,15,0)</f>
        <v>A subárea de Fundos Especiais após o período crítico da pandemia realizou escala de trabalho presencial, apesar de obter maior produtividade quando realizadas as tarefas em regime deteletrabalho.</v>
      </c>
      <c r="L7" s="69" t="str">
        <f>VLOOKUP(C7,'BASE CONSOLIDADA ENVIADA'!$E$15:$V$109,17,0)</f>
        <v>atendido</v>
      </c>
      <c r="M7" s="72" t="str">
        <f>VLOOKUP(C7,'BASE CONSOLIDADA ENVIADA'!$E$15:$V$109,16,0)</f>
        <v>0 dias</v>
      </c>
      <c r="N7" s="3" t="s">
        <v>517</v>
      </c>
      <c r="O7" s="4" t="s">
        <v>840</v>
      </c>
    </row>
    <row r="8" spans="2:15" customFormat="1" ht="127.5">
      <c r="B8" s="34">
        <v>5</v>
      </c>
      <c r="C8" s="34" t="s">
        <v>434</v>
      </c>
      <c r="D8" s="34" t="s">
        <v>423</v>
      </c>
      <c r="E8" s="44" t="s">
        <v>435</v>
      </c>
      <c r="F8" s="4">
        <v>3</v>
      </c>
      <c r="G8" s="4">
        <v>5</v>
      </c>
      <c r="H8" s="4">
        <v>5</v>
      </c>
      <c r="I8" s="49">
        <f t="shared" si="0"/>
        <v>75</v>
      </c>
      <c r="J8" s="47" t="s">
        <v>439</v>
      </c>
      <c r="K8" s="48" t="str">
        <f>VLOOKUP(C8,'BASE CONSOLIDADA ENVIADA'!$E$15:$V$109,15,0)</f>
        <v>i)Informamos que o sistema SEI já esta sendo utilizado para as despesas atipípicas dos adiantamento;                                                                                                                                                                                                                                                                                                                                         ii) Quanto a equipamentos tecnológicos necessários, cada Área terá que se manisfestar diretamente ao CTIC, conforme suas necessidades.</v>
      </c>
      <c r="L8" s="69" t="str">
        <f>VLOOKUP(C8,'BASE CONSOLIDADA ENVIADA'!$E$15:$V$109,17,0)</f>
        <v>atendido</v>
      </c>
      <c r="M8" s="72" t="str">
        <f>VLOOKUP(C8,'BASE CONSOLIDADA ENVIADA'!$E$15:$V$109,16,0)</f>
        <v>0 dias</v>
      </c>
      <c r="N8" s="3" t="s">
        <v>517</v>
      </c>
      <c r="O8" s="4" t="s">
        <v>840</v>
      </c>
    </row>
    <row r="9" spans="2:15" customFormat="1" ht="114.75">
      <c r="B9" s="34">
        <v>6</v>
      </c>
      <c r="C9" s="34" t="s">
        <v>110</v>
      </c>
      <c r="D9" s="34" t="s">
        <v>103</v>
      </c>
      <c r="E9" s="44" t="s">
        <v>111</v>
      </c>
      <c r="F9" s="4">
        <v>4</v>
      </c>
      <c r="G9" s="4">
        <v>4</v>
      </c>
      <c r="H9" s="4">
        <v>4</v>
      </c>
      <c r="I9" s="49">
        <f t="shared" si="0"/>
        <v>64</v>
      </c>
      <c r="J9" s="47" t="s">
        <v>114</v>
      </c>
      <c r="K9" s="48" t="str">
        <f>VLOOKUP(C9,'BASE CONSOLIDADA ENVIADA'!$E$15:$V$109,15,0)</f>
        <v>Quanto ao fluxo operacional, não houve alteração até o momento. Entramos em contato com a Diretoria do CRH e Área de Contagem para que junto ao CTIC desenvolvam entrega de arquivos em formato ideal ao fluxo. Aguardando processo de atualização por parte dos setores Área de Cadastro e Contagem de Tempo e CTIC, para envio dos dados em formato compatível.</v>
      </c>
      <c r="L9" s="69" t="str">
        <f>VLOOKUP(C9,'BASE CONSOLIDADA ENVIADA'!$E$15:$V$109,17,0)</f>
        <v>atendido</v>
      </c>
      <c r="M9" s="72" t="str">
        <f>VLOOKUP(C9,'BASE CONSOLIDADA ENVIADA'!$E$15:$V$109,16,0)</f>
        <v>0 dias</v>
      </c>
      <c r="N9" s="3" t="s">
        <v>517</v>
      </c>
      <c r="O9" s="4" t="s">
        <v>840</v>
      </c>
    </row>
    <row r="10" spans="2:15" customFormat="1" ht="76.5">
      <c r="B10" s="34">
        <v>7</v>
      </c>
      <c r="C10" s="34" t="s">
        <v>450</v>
      </c>
      <c r="D10" s="34" t="s">
        <v>423</v>
      </c>
      <c r="E10" s="44" t="s">
        <v>451</v>
      </c>
      <c r="F10" s="4">
        <v>3</v>
      </c>
      <c r="G10" s="4">
        <v>4</v>
      </c>
      <c r="H10" s="4">
        <v>4</v>
      </c>
      <c r="I10" s="49">
        <f t="shared" si="0"/>
        <v>48</v>
      </c>
      <c r="J10" s="47" t="s">
        <v>455</v>
      </c>
      <c r="K10" s="48" t="str">
        <f>VLOOKUP(C10,'BASE CONSOLIDADA ENVIADA'!$E$15:$V$109,15,0)</f>
        <v>já foi verificado com o diretor da área que irá providenciar, tão logo a substituição.</v>
      </c>
      <c r="L10" s="69" t="str">
        <f>VLOOKUP(C10,'BASE CONSOLIDADA ENVIADA'!$E$15:$V$109,17,0)</f>
        <v>atendido</v>
      </c>
      <c r="M10" s="72" t="str">
        <f>VLOOKUP(C10,'BASE CONSOLIDADA ENVIADA'!$E$15:$V$109,16,0)</f>
        <v>0 dias</v>
      </c>
      <c r="N10" s="3" t="s">
        <v>517</v>
      </c>
      <c r="O10" s="4" t="s">
        <v>840</v>
      </c>
    </row>
    <row r="11" spans="2:15" customFormat="1" ht="306">
      <c r="B11" s="34">
        <v>8</v>
      </c>
      <c r="C11" s="34" t="s">
        <v>116</v>
      </c>
      <c r="D11" s="34" t="s">
        <v>91</v>
      </c>
      <c r="E11" s="44" t="s">
        <v>117</v>
      </c>
      <c r="F11" s="4">
        <v>5</v>
      </c>
      <c r="G11" s="4">
        <v>3</v>
      </c>
      <c r="H11" s="4">
        <v>3</v>
      </c>
      <c r="I11" s="49">
        <f t="shared" si="0"/>
        <v>45</v>
      </c>
      <c r="J11" s="47" t="s">
        <v>121</v>
      </c>
      <c r="K11" s="48" t="s">
        <v>704</v>
      </c>
      <c r="L11" s="69" t="str">
        <f>VLOOKUP(C11,'BASE CONSOLIDADA ENVIADA'!$E$15:$V$109,17,0)</f>
        <v>atendido</v>
      </c>
      <c r="M11" s="69" t="str">
        <f>VLOOKUP(C11,'BASE CONSOLIDADA ENVIADA'!$E$15:$V$109,16,0)</f>
        <v>0 dias</v>
      </c>
      <c r="N11" s="3" t="s">
        <v>517</v>
      </c>
      <c r="O11" s="4" t="s">
        <v>840</v>
      </c>
    </row>
    <row r="12" spans="2:15" customFormat="1" ht="89.25">
      <c r="B12" s="34">
        <v>9</v>
      </c>
      <c r="C12" s="34" t="s">
        <v>116</v>
      </c>
      <c r="D12" s="34" t="s">
        <v>853</v>
      </c>
      <c r="E12" s="44" t="s">
        <v>117</v>
      </c>
      <c r="F12" s="4">
        <v>5</v>
      </c>
      <c r="G12" s="4">
        <v>3</v>
      </c>
      <c r="H12" s="4">
        <v>3</v>
      </c>
      <c r="I12" s="49">
        <f t="shared" si="0"/>
        <v>45</v>
      </c>
      <c r="J12" s="47" t="s">
        <v>121</v>
      </c>
      <c r="K12" s="48" t="str">
        <f>VLOOKUP(C12,'BASE CONSOLIDADA ENVIADA'!$E$15:$V$109,15,0)</f>
        <v>Providências a serem realizadas pelas unidades envolvidas conforme auditoria realizada, principalmente junto à Diretoria de Contabilidade.</v>
      </c>
      <c r="L12" s="69" t="str">
        <f>VLOOKUP(C12,'BASE CONSOLIDADA ENVIADA'!$E$15:$V$109,17,0)</f>
        <v>atendido</v>
      </c>
      <c r="M12" s="72" t="str">
        <f>VLOOKUP(C12,'BASE CONSOLIDADA ENVIADA'!$E$15:$V$109,16,0)</f>
        <v>0 dias</v>
      </c>
      <c r="N12" s="3" t="s">
        <v>519</v>
      </c>
      <c r="O12" s="4" t="s">
        <v>840</v>
      </c>
    </row>
    <row r="13" spans="2:15" customFormat="1" ht="140.25">
      <c r="B13" s="34">
        <v>10</v>
      </c>
      <c r="C13" s="34" t="s">
        <v>70</v>
      </c>
      <c r="D13" s="34" t="s">
        <v>25</v>
      </c>
      <c r="E13" s="44" t="s">
        <v>71</v>
      </c>
      <c r="F13" s="4">
        <v>3</v>
      </c>
      <c r="G13" s="4">
        <v>3</v>
      </c>
      <c r="H13" s="4">
        <v>4</v>
      </c>
      <c r="I13" s="49">
        <f t="shared" si="0"/>
        <v>36</v>
      </c>
      <c r="J13" s="47" t="s">
        <v>74</v>
      </c>
      <c r="K13" s="48" t="str">
        <f>VLOOKUP(C13,'BASE CONSOLIDADA ENVIADA'!$E$15:$V$109,15,0)</f>
        <v>Conforme conversa com o Sr. Victor H. Watanabe, do Centro de Controle Interno, a solicitação foi atendida, verificando-se quais as dificuldades de cada servidor e colocando-os em atenção aos cursos que serão abertos para capacitação no que for pertinente ao departamento. No momento, não é necessária a implementação de todas as ferramentas do Office 365, considerando a natureza da atividade, os fluxos de trabalho e o instrumental utilizado. Assim, conforme apontamentos, cada servidor, atualmente no setor, possui aptidão para desenvolver a tarefa em que se encontra afeto.</v>
      </c>
      <c r="L13" s="69" t="str">
        <f>VLOOKUP(C13,'BASE CONSOLIDADA ENVIADA'!$E$15:$V$109,17,0)</f>
        <v>atendido</v>
      </c>
      <c r="M13" s="72" t="str">
        <f>VLOOKUP(C13,'BASE CONSOLIDADA ENVIADA'!$E$15:$V$109,16,0)</f>
        <v>0 dias</v>
      </c>
      <c r="N13" s="3" t="s">
        <v>517</v>
      </c>
      <c r="O13" s="4" t="s">
        <v>840</v>
      </c>
    </row>
    <row r="14" spans="2:15" customFormat="1" ht="280.5">
      <c r="B14" s="34">
        <v>11</v>
      </c>
      <c r="C14" s="34" t="s">
        <v>61</v>
      </c>
      <c r="D14" s="34" t="s">
        <v>91</v>
      </c>
      <c r="E14" s="44" t="s">
        <v>62</v>
      </c>
      <c r="F14" s="4">
        <v>4</v>
      </c>
      <c r="G14" s="4">
        <v>3</v>
      </c>
      <c r="H14" s="4">
        <v>3</v>
      </c>
      <c r="I14" s="49">
        <f t="shared" si="0"/>
        <v>36</v>
      </c>
      <c r="J14" s="47" t="s">
        <v>66</v>
      </c>
      <c r="K14" s="48" t="str">
        <f>VLOOKUP(C14,'BASE CONSOLIDADA ENVIADA'!$E$15:$V$109,15,0)</f>
        <v xml:space="preserve">Quanto a recomendação I -  Informo que quanto a utilização dos recursos FED, estes foram objeto de estudo pela Assessoria Técnica Orçamentária e Parecer da Sub Procuradoria Geral de Justiça de Gestão e Diretoria Geral em 2015, bem como a Autorização do Procurador Geral de Justiça à época Dr. Márcio Fernando Elias Rosa, com posterior autorização da Secretaria da Fazenda pelo seu Departamento de Finanças do Estado, e que isso posto, acredito não haver implicações nem riscos às autoridades desta Instituição, na utilização dos recursos haja vista as justificativas apresentadas e autorização para tanto. Informo ainda que quanto ao não registro até o presente momento do Passivo referente aos Atrasados de Membros Inativos e Ativos cujas verbas devidas são da Parcela Autônoma de Equivalência (PAE) e Diárias de Exercícios anteriores, foi decisão do então Procurador Geral de Justiça, que foi deliberado verbalmente pelo não registro.
Quanto a recomendação II - Como acima mencionado no item I, ratifico que não houve manifestação por escrito, deliberando pelo não registro do Passivo, para registrar a Obrigação de Pagamentos do PAE e Diárias de Exercícios anteriores. A Ordem, nos veio informal e verbalmente. Saliento que enviaremos à Diretoria Geral, para conhecimento do Exmo Dr. Michel Betenjane Romano – Promotor de Justiça- Diretor Geral e Ordenador de Despesa, através do Sistema SEI. </v>
      </c>
      <c r="L14" s="69" t="str">
        <f>VLOOKUP(C14,'BASE CONSOLIDADA ENVIADA'!$E$15:$V$109,17,0)</f>
        <v>atendido</v>
      </c>
      <c r="M14" s="72" t="s">
        <v>564</v>
      </c>
      <c r="N14" s="3" t="s">
        <v>517</v>
      </c>
      <c r="O14" s="4" t="s">
        <v>840</v>
      </c>
    </row>
    <row r="15" spans="2:15" customFormat="1" ht="51">
      <c r="B15" s="34">
        <v>12</v>
      </c>
      <c r="C15" s="34" t="s">
        <v>104</v>
      </c>
      <c r="D15" s="34" t="s">
        <v>103</v>
      </c>
      <c r="E15" s="44" t="s">
        <v>105</v>
      </c>
      <c r="F15" s="4">
        <v>3</v>
      </c>
      <c r="G15" s="4">
        <v>4</v>
      </c>
      <c r="H15" s="4">
        <v>3</v>
      </c>
      <c r="I15" s="49">
        <f t="shared" si="0"/>
        <v>36</v>
      </c>
      <c r="J15" s="47" t="s">
        <v>108</v>
      </c>
      <c r="K15" s="48" t="str">
        <f>VLOOKUP(C15,'BASE CONSOLIDADA ENVIADA'!$E$15:$V$109,15,0)</f>
        <v>Elaborado projeto de reestruturação da área. Previamente, estabelecida a subdivisão: Folha I - servidores / Folha II - membros. Já encaminhado projeto de reestruturação ao Centro de Gestão Estratégica.</v>
      </c>
      <c r="L15" s="69" t="str">
        <f>VLOOKUP(C15,'BASE CONSOLIDADA ENVIADA'!$E$15:$V$109,17,0)</f>
        <v>atendido</v>
      </c>
      <c r="M15" s="72" t="str">
        <f>VLOOKUP(C15,'BASE CONSOLIDADA ENVIADA'!$E$15:$V$109,16,0)</f>
        <v>0 dias</v>
      </c>
      <c r="N15" s="3" t="s">
        <v>517</v>
      </c>
      <c r="O15" s="4" t="s">
        <v>840</v>
      </c>
    </row>
    <row r="16" spans="2:15" customFormat="1" ht="89.25">
      <c r="B16" s="34">
        <v>13</v>
      </c>
      <c r="C16" s="34" t="s">
        <v>503</v>
      </c>
      <c r="D16" s="34" t="s">
        <v>854</v>
      </c>
      <c r="E16" s="44" t="s">
        <v>507</v>
      </c>
      <c r="F16" s="4">
        <v>4</v>
      </c>
      <c r="G16" s="4">
        <v>3</v>
      </c>
      <c r="H16" s="4">
        <v>3</v>
      </c>
      <c r="I16" s="49">
        <f t="shared" si="0"/>
        <v>36</v>
      </c>
      <c r="J16" s="47" t="s">
        <v>508</v>
      </c>
      <c r="K16" s="48" t="str">
        <f>VLOOKUP(C16,'BASE CONSOLIDADA ENVIADA'!$E$15:$V$109,15,0)</f>
        <v>Encaminhado ao CCI para implementação do cronograma do Plano Anual de Auditoria 2021.</v>
      </c>
      <c r="L16" s="69" t="str">
        <f>VLOOKUP(C16,'BASE CONSOLIDADA ENVIADA'!$E$15:$V$109,17,0)</f>
        <v>atendido</v>
      </c>
      <c r="M16" s="72" t="str">
        <f>VLOOKUP(C16,'BASE CONSOLIDADA ENVIADA'!$E$15:$V$109,16,0)</f>
        <v>0 dias</v>
      </c>
      <c r="N16" s="3" t="s">
        <v>519</v>
      </c>
      <c r="O16" s="4" t="s">
        <v>840</v>
      </c>
    </row>
    <row r="17" spans="2:15" customFormat="1" ht="89.25">
      <c r="B17" s="34">
        <v>14</v>
      </c>
      <c r="C17" s="34" t="s">
        <v>503</v>
      </c>
      <c r="D17" s="34" t="s">
        <v>855</v>
      </c>
      <c r="E17" s="44" t="s">
        <v>513</v>
      </c>
      <c r="F17" s="4">
        <v>4</v>
      </c>
      <c r="G17" s="4">
        <v>3</v>
      </c>
      <c r="H17" s="4">
        <v>3</v>
      </c>
      <c r="I17" s="49">
        <f t="shared" si="0"/>
        <v>36</v>
      </c>
      <c r="J17" s="47" t="s">
        <v>508</v>
      </c>
      <c r="K17" s="48" t="str">
        <f>VLOOKUP(C17,'BASE CONSOLIDADA ENVIADA'!$E$15:$V$109,15,0)</f>
        <v>Encaminhado ao CCI para implementação do cronograma do Plano Anual de Auditoria 2021.</v>
      </c>
      <c r="L17" s="69" t="str">
        <f>VLOOKUP(C17,'BASE CONSOLIDADA ENVIADA'!$E$15:$V$109,17,0)</f>
        <v>atendido</v>
      </c>
      <c r="M17" s="72" t="s">
        <v>564</v>
      </c>
      <c r="N17" s="3" t="s">
        <v>517</v>
      </c>
      <c r="O17" s="4" t="s">
        <v>840</v>
      </c>
    </row>
    <row r="18" spans="2:15" customFormat="1" ht="76.5">
      <c r="B18" s="34">
        <v>15</v>
      </c>
      <c r="C18" s="34" t="s">
        <v>128</v>
      </c>
      <c r="D18" s="34" t="s">
        <v>103</v>
      </c>
      <c r="E18" s="44" t="s">
        <v>56</v>
      </c>
      <c r="F18" s="4">
        <v>4</v>
      </c>
      <c r="G18" s="4">
        <v>4</v>
      </c>
      <c r="H18" s="4">
        <v>2</v>
      </c>
      <c r="I18" s="49">
        <f t="shared" si="0"/>
        <v>32</v>
      </c>
      <c r="J18" s="47" t="s">
        <v>131</v>
      </c>
      <c r="K18" s="48" t="str">
        <f>VLOOKUP(C18,'BASE CONSOLIDADA ENVIADA'!$E$15:$V$109,15,0)</f>
        <v>Em relação às atividades desempenhadas julgadas não ser de competência da Área, foi encaminhado projeto de reestruturação ao CGE. Está sob análise, aguardando a mencionada reestruturação de interesse da Diretoria-Geral; Prestação de informações à AUDESP já redistribuída para responsabilidade do Centro de Controle Interno.</v>
      </c>
      <c r="L18" s="69" t="str">
        <f>VLOOKUP(C18,'BASE CONSOLIDADA ENVIADA'!$E$15:$V$109,17,0)</f>
        <v>atendido</v>
      </c>
      <c r="M18" s="72" t="str">
        <f>VLOOKUP(C18,'BASE CONSOLIDADA ENVIADA'!$E$15:$V$109,16,0)</f>
        <v>0 dias</v>
      </c>
      <c r="N18" s="3" t="s">
        <v>517</v>
      </c>
      <c r="O18" s="4" t="s">
        <v>840</v>
      </c>
    </row>
    <row r="19" spans="2:15" customFormat="1" ht="76.5">
      <c r="B19" s="34">
        <v>16</v>
      </c>
      <c r="C19" s="34" t="s">
        <v>152</v>
      </c>
      <c r="D19" s="34" t="s">
        <v>856</v>
      </c>
      <c r="E19" s="45" t="s">
        <v>153</v>
      </c>
      <c r="F19" s="4">
        <v>4</v>
      </c>
      <c r="G19" s="4">
        <v>4</v>
      </c>
      <c r="H19" s="4">
        <v>2</v>
      </c>
      <c r="I19" s="49">
        <f t="shared" si="0"/>
        <v>32</v>
      </c>
      <c r="J19" s="47" t="s">
        <v>155</v>
      </c>
      <c r="K19" s="48" t="str">
        <f>VLOOKUP(C19,'BASE CONSOLIDADA ENVIADA'!$E$15:$V$109,15,0)</f>
        <v>Inclusão e alteração dos dados cadastrais de módulo manual para o módulo digital, transmitidos à Área de Pagamento os dados cadastrais, até o dia 15 de cada mês para inclusão em folha no mês/referência, sem necessidade de envio de documentos físicos para nova conferência pela APCPP.</v>
      </c>
      <c r="L19" s="69" t="str">
        <f>VLOOKUP(C19,'BASE CONSOLIDADA ENVIADA'!$E$15:$V$109,17,0)</f>
        <v>atendido</v>
      </c>
      <c r="M19" s="72" t="str">
        <f>VLOOKUP(C19,'BASE CONSOLIDADA ENVIADA'!$E$15:$V$109,16,0)</f>
        <v>0 dias</v>
      </c>
      <c r="N19" s="3" t="s">
        <v>517</v>
      </c>
      <c r="O19" s="4" t="s">
        <v>840</v>
      </c>
    </row>
    <row r="20" spans="2:15" customFormat="1" ht="30">
      <c r="B20" s="34">
        <v>17</v>
      </c>
      <c r="C20" s="34" t="s">
        <v>156</v>
      </c>
      <c r="D20" s="34" t="s">
        <v>856</v>
      </c>
      <c r="E20" s="45" t="s">
        <v>157</v>
      </c>
      <c r="F20" s="4">
        <v>4</v>
      </c>
      <c r="G20" s="4">
        <v>4</v>
      </c>
      <c r="H20" s="4">
        <v>2</v>
      </c>
      <c r="I20" s="49">
        <f t="shared" si="0"/>
        <v>32</v>
      </c>
      <c r="J20" s="47" t="s">
        <v>159</v>
      </c>
      <c r="K20" s="48" t="str">
        <f>VLOOKUP(C20,'BASE CONSOLIDADA ENVIADA'!$E$15:$V$109,15,0)</f>
        <v>Processo transferido para o Centro de Controle Interno, mediante liberação de acesso as informações</v>
      </c>
      <c r="L20" s="69" t="str">
        <f>VLOOKUP(C20,'BASE CONSOLIDADA ENVIADA'!$E$15:$V$109,17,0)</f>
        <v>atendido</v>
      </c>
      <c r="M20" s="72" t="str">
        <f>VLOOKUP(C20,'BASE CONSOLIDADA ENVIADA'!$E$15:$V$109,16,0)</f>
        <v>0 dias</v>
      </c>
      <c r="N20" s="3" t="s">
        <v>517</v>
      </c>
      <c r="O20" s="4" t="s">
        <v>840</v>
      </c>
    </row>
    <row r="21" spans="2:15" customFormat="1" ht="114.75">
      <c r="B21" s="34">
        <v>18</v>
      </c>
      <c r="C21" s="34" t="s">
        <v>499</v>
      </c>
      <c r="D21" s="34" t="s">
        <v>857</v>
      </c>
      <c r="E21" s="44" t="s">
        <v>43</v>
      </c>
      <c r="F21" s="4">
        <v>5</v>
      </c>
      <c r="G21" s="4">
        <v>3</v>
      </c>
      <c r="H21" s="4">
        <v>2</v>
      </c>
      <c r="I21" s="49">
        <f t="shared" si="0"/>
        <v>30</v>
      </c>
      <c r="J21" s="47" t="s">
        <v>501</v>
      </c>
      <c r="K21" s="48" t="str">
        <f>VLOOKUP(C21,'BASE CONSOLIDADA ENVIADA'!$E$15:$V$109,15,0)</f>
        <v>A subárea de Fundos Especiais em 30/12/2020, criou o processo SEI 29.0001.0154907.2020-56, inseriu informação dando ciência à diretoria da Área de Contabilidade quanto a necessidade de
substituição de um analista de Promotoria I e reposição de uma Oficial de Promotoria. A Diretoria de Contabilidade solicitou a confecção de ofício solicitando reposição endereçado ao CRH. Elaborado ofício
nº 010/20 e encaminhando a Diretoria do CRH.</v>
      </c>
      <c r="L21" s="69" t="str">
        <f>VLOOKUP(C21,'BASE CONSOLIDADA ENVIADA'!$E$15:$V$109,17,0)</f>
        <v>atendido</v>
      </c>
      <c r="M21" s="72" t="str">
        <f>VLOOKUP(C21,'BASE CONSOLIDADA ENVIADA'!$E$15:$V$109,16,0)</f>
        <v>0 dias</v>
      </c>
      <c r="N21" s="3" t="s">
        <v>517</v>
      </c>
      <c r="O21" s="4" t="s">
        <v>840</v>
      </c>
    </row>
    <row r="22" spans="2:15" customFormat="1" ht="51">
      <c r="B22" s="34">
        <v>19</v>
      </c>
      <c r="C22" s="34" t="s">
        <v>123</v>
      </c>
      <c r="D22" s="34" t="s">
        <v>91</v>
      </c>
      <c r="E22" s="44" t="s">
        <v>124</v>
      </c>
      <c r="F22" s="4">
        <v>3</v>
      </c>
      <c r="G22" s="4">
        <v>3</v>
      </c>
      <c r="H22" s="4">
        <v>3</v>
      </c>
      <c r="I22" s="49">
        <f t="shared" si="0"/>
        <v>27</v>
      </c>
      <c r="J22" s="47" t="s">
        <v>127</v>
      </c>
      <c r="K22" s="48" t="s">
        <v>724</v>
      </c>
      <c r="L22" s="69" t="str">
        <f>VLOOKUP(C22,'BASE CONSOLIDADA ENVIADA'!$E$15:$V$109,17,0)</f>
        <v>atendido</v>
      </c>
      <c r="M22" s="69" t="str">
        <f>VLOOKUP(C22,'BASE CONSOLIDADA ENVIADA'!$E$15:$V$109,16,0)</f>
        <v>0 dias</v>
      </c>
      <c r="N22" s="3" t="s">
        <v>517</v>
      </c>
      <c r="O22" s="46" t="s">
        <v>841</v>
      </c>
    </row>
    <row r="23" spans="2:15" customFormat="1" ht="63.75">
      <c r="B23" s="34">
        <v>20</v>
      </c>
      <c r="C23" s="34" t="s">
        <v>252</v>
      </c>
      <c r="D23" s="34" t="s">
        <v>241</v>
      </c>
      <c r="E23" s="44" t="s">
        <v>253</v>
      </c>
      <c r="F23" s="4">
        <v>3</v>
      </c>
      <c r="G23" s="4">
        <v>3</v>
      </c>
      <c r="H23" s="4">
        <v>3</v>
      </c>
      <c r="I23" s="49">
        <f t="shared" si="0"/>
        <v>27</v>
      </c>
      <c r="J23" s="47" t="s">
        <v>257</v>
      </c>
      <c r="K23" s="48" t="str">
        <f>VLOOKUP(C23,'BASE CONSOLIDADA ENVIADA'!$E$15:$V$109,15,0)</f>
        <v xml:space="preserve"> Já entramos em contato com a CGE (Raphael de Matos), mas a padronização dependerá de várias reuniões, principalmente com a DG, o que não será possível nesse início de ano, em razão do grande volume de trabalho. </v>
      </c>
      <c r="L23" s="69" t="str">
        <f>VLOOKUP(C23,'BASE CONSOLIDADA ENVIADA'!$E$15:$V$109,17,0)</f>
        <v>atendido</v>
      </c>
      <c r="M23" s="72" t="str">
        <f>VLOOKUP(C23,'BASE CONSOLIDADA ENVIADA'!$E$15:$V$109,16,0)</f>
        <v>0 dias</v>
      </c>
      <c r="N23" s="3" t="s">
        <v>517</v>
      </c>
      <c r="O23" s="46" t="s">
        <v>841</v>
      </c>
    </row>
    <row r="24" spans="2:15" customFormat="1" ht="114.75">
      <c r="B24" s="34">
        <v>21</v>
      </c>
      <c r="C24" s="34" t="s">
        <v>258</v>
      </c>
      <c r="D24" s="34" t="s">
        <v>241</v>
      </c>
      <c r="E24" s="44" t="s">
        <v>259</v>
      </c>
      <c r="F24" s="4">
        <v>3</v>
      </c>
      <c r="G24" s="4">
        <v>3</v>
      </c>
      <c r="H24" s="4">
        <v>3</v>
      </c>
      <c r="I24" s="49">
        <f t="shared" si="0"/>
        <v>27</v>
      </c>
      <c r="J24" s="47" t="s">
        <v>263</v>
      </c>
      <c r="K24" s="48" t="str">
        <f>VLOOKUP(C24,'BASE CONSOLIDADA ENVIADA'!$E$15:$V$109,15,0)</f>
        <v>i) todos os integrantes dessa Subárea participaram de curso sobre o SEI realizado em janeiro de 2021.                                                                                                                                                                                        ii)Foram realizadas reuniões com o CTIC em dezembro/20 para desenvolvimento de um programa robusto para a Subárea. Estamos aguardando novo contato do CTIC..</v>
      </c>
      <c r="L24" s="69" t="str">
        <f>VLOOKUP(C24,'BASE CONSOLIDADA ENVIADA'!$E$15:$V$109,17,0)</f>
        <v>atendido</v>
      </c>
      <c r="M24" s="72" t="str">
        <f>VLOOKUP(C24,'BASE CONSOLIDADA ENVIADA'!$E$15:$V$109,16,0)</f>
        <v>0 dias</v>
      </c>
      <c r="N24" s="3" t="s">
        <v>517</v>
      </c>
      <c r="O24" s="46" t="s">
        <v>841</v>
      </c>
    </row>
    <row r="25" spans="2:15" customFormat="1" ht="165.75">
      <c r="B25" s="34">
        <v>22</v>
      </c>
      <c r="C25" s="34" t="s">
        <v>277</v>
      </c>
      <c r="D25" s="34" t="s">
        <v>241</v>
      </c>
      <c r="E25" s="44" t="s">
        <v>196</v>
      </c>
      <c r="F25" s="4">
        <v>3</v>
      </c>
      <c r="G25" s="4">
        <v>3</v>
      </c>
      <c r="H25" s="4">
        <v>3</v>
      </c>
      <c r="I25" s="49">
        <f t="shared" si="0"/>
        <v>27</v>
      </c>
      <c r="J25" s="47" t="s">
        <v>280</v>
      </c>
      <c r="K25" s="48" t="str">
        <f>VLOOKUP(C25,'BASE CONSOLIDADA ENVIADA'!$E$15:$V$109,15,0)</f>
        <v>Foram realizadas reuniões com o CTIC em dezembro/20 para desenvolvimento de um programa robusto para a Subárea. Estamos aguardando novo contato do CTIC.
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v>
      </c>
      <c r="L25" s="69" t="str">
        <f>VLOOKUP(C25,'BASE CONSOLIDADA ENVIADA'!$E$15:$V$109,17,0)</f>
        <v>atendido</v>
      </c>
      <c r="M25" s="69" t="str">
        <f>VLOOKUP(C25,'BASE CONSOLIDADA ENVIADA'!$E$15:$V$109,16,0)</f>
        <v>0 dias</v>
      </c>
      <c r="N25" s="3" t="s">
        <v>517</v>
      </c>
      <c r="O25" s="46" t="s">
        <v>841</v>
      </c>
    </row>
    <row r="26" spans="2:15" customFormat="1" ht="102">
      <c r="B26" s="34">
        <v>23</v>
      </c>
      <c r="C26" s="34" t="s">
        <v>297</v>
      </c>
      <c r="D26" s="34" t="s">
        <v>281</v>
      </c>
      <c r="E26" s="44" t="s">
        <v>298</v>
      </c>
      <c r="F26" s="4">
        <v>3</v>
      </c>
      <c r="G26" s="4">
        <v>3</v>
      </c>
      <c r="H26" s="4">
        <v>3</v>
      </c>
      <c r="I26" s="49">
        <f t="shared" si="0"/>
        <v>27</v>
      </c>
      <c r="J26" s="47" t="s">
        <v>302</v>
      </c>
      <c r="K26" s="48" t="str">
        <f>VLOOKUP(C26,'BASE CONSOLIDADA ENVIADA'!$E$15:$V$109,15,0)</f>
        <v>Elaborada proposta de aquisição não onerosa de sistema de gestão de telecomunicações,
tornando desnecessário o controle de ligações por parte de cada promotoria, que demanda horas de
trabalho dos responsáveis pelas linhas telefônicas e resulta no envio de milhares de relatórios anuais, os quais
não geram qualquer benefício direto aos cofres do Ministério Público.</v>
      </c>
      <c r="L26" s="69" t="str">
        <f>VLOOKUP(C26,'BASE CONSOLIDADA ENVIADA'!$E$15:$V$109,17,0)</f>
        <v>atendido</v>
      </c>
      <c r="M26" s="72" t="str">
        <f>VLOOKUP(C26,'BASE CONSOLIDADA ENVIADA'!$E$15:$V$109,16,0)</f>
        <v>0 dias</v>
      </c>
      <c r="N26" s="3" t="s">
        <v>517</v>
      </c>
      <c r="O26" s="46" t="s">
        <v>841</v>
      </c>
    </row>
    <row r="27" spans="2:15" customFormat="1" ht="191.25">
      <c r="B27" s="34">
        <v>24</v>
      </c>
      <c r="C27" s="34" t="s">
        <v>791</v>
      </c>
      <c r="D27" s="34" t="s">
        <v>281</v>
      </c>
      <c r="E27" s="44" t="s">
        <v>332</v>
      </c>
      <c r="F27" s="4">
        <v>3</v>
      </c>
      <c r="G27" s="4">
        <v>3</v>
      </c>
      <c r="H27" s="4">
        <v>3</v>
      </c>
      <c r="I27" s="49">
        <f t="shared" si="0"/>
        <v>27</v>
      </c>
      <c r="J27" s="47" t="s">
        <v>335</v>
      </c>
      <c r="K27" s="48" t="str">
        <f>VLOOKUP(C27,'BASE CONSOLIDADA ENVIADA'!$E$15:$V$109,15,0)</f>
        <v>Informamos que o projeto "6.4.4.7.4 - Diversificação da matriz energética" foi descontinuado no setor</v>
      </c>
      <c r="L27" s="69" t="str">
        <f>VLOOKUP(C27,'BASE CONSOLIDADA ENVIADA'!$E$15:$V$109,17,0)</f>
        <v>atendido</v>
      </c>
      <c r="M27" s="72" t="str">
        <f>VLOOKUP(C27,'BASE CONSOLIDADA ENVIADA'!$E$15:$V$109,16,0)</f>
        <v>0 dias</v>
      </c>
      <c r="N27" s="3" t="s">
        <v>517</v>
      </c>
      <c r="O27" s="46" t="s">
        <v>841</v>
      </c>
    </row>
    <row r="28" spans="2:15" customFormat="1" ht="89.25">
      <c r="B28" s="34">
        <v>25</v>
      </c>
      <c r="C28" s="34" t="s">
        <v>380</v>
      </c>
      <c r="D28" s="34" t="s">
        <v>357</v>
      </c>
      <c r="E28" s="44" t="s">
        <v>381</v>
      </c>
      <c r="F28" s="4">
        <v>3</v>
      </c>
      <c r="G28" s="4">
        <v>3</v>
      </c>
      <c r="H28" s="4">
        <v>3</v>
      </c>
      <c r="I28" s="49">
        <f t="shared" si="0"/>
        <v>27</v>
      </c>
      <c r="J28" s="47" t="s">
        <v>384</v>
      </c>
      <c r="K28" s="48" t="str">
        <f>VLOOKUP(C28,'BASE CONSOLIDADA ENVIADA'!$E$15:$V$109,15,0)</f>
        <v>Área da Contabilidade,  elaborando sistema, para posterior comunicação com as Áreas responsáveis pelo Contrato.</v>
      </c>
      <c r="L28" s="69" t="str">
        <f>VLOOKUP(C28,'BASE CONSOLIDADA ENVIADA'!$E$15:$V$109,17,0)</f>
        <v>atendido</v>
      </c>
      <c r="M28" s="72" t="str">
        <f>VLOOKUP(C28,'BASE CONSOLIDADA ENVIADA'!$E$15:$V$109,16,0)</f>
        <v>0 dias</v>
      </c>
      <c r="N28" s="3" t="s">
        <v>517</v>
      </c>
      <c r="O28" s="46" t="s">
        <v>841</v>
      </c>
    </row>
    <row r="29" spans="2:15" customFormat="1" ht="153">
      <c r="B29" s="34">
        <v>26</v>
      </c>
      <c r="C29" s="34" t="s">
        <v>479</v>
      </c>
      <c r="D29" s="34" t="s">
        <v>457</v>
      </c>
      <c r="E29" s="44" t="s">
        <v>480</v>
      </c>
      <c r="F29" s="4">
        <v>3</v>
      </c>
      <c r="G29" s="4">
        <v>3</v>
      </c>
      <c r="H29" s="4">
        <v>3</v>
      </c>
      <c r="I29" s="49">
        <f t="shared" si="0"/>
        <v>27</v>
      </c>
      <c r="J29" s="47" t="s">
        <v>482</v>
      </c>
      <c r="K29" s="48" t="str">
        <f>VLOOKUP(C29,'BASE CONSOLIDADA ENVIADA'!$E$15:$V$109,15,0)</f>
        <v>A subárea de Fundos Especiais encaminhou e-mail em 21/12/2020 para a Diretoria de Sistema Meio para que juntos possamos elaborar cronograma para desenvolvimento do sistema deEmolumentos e FED-API devido ter sido designado que o Desenvolvedor Rafael Salvioni continuaria a desenvolver quanto aos sistemas de emolumentos e FED-API. No momento ele está desenvolvendoitens do sistema de Emolumentos, as ferramentas de controle envolvem o FED-API e do sistema de Emolumentos, porém não temos um cronograma estabelecido. Estimamos que o prazo de entrega dosistema com as atualizações solicitadas seja de 31/12/2021</v>
      </c>
      <c r="L29" s="69" t="str">
        <f>VLOOKUP(C29,'BASE CONSOLIDADA ENVIADA'!$E$15:$V$109,17,0)</f>
        <v>atendido</v>
      </c>
      <c r="M29" s="72" t="str">
        <f>VLOOKUP(C29,'BASE CONSOLIDADA ENVIADA'!$E$15:$V$109,16,0)</f>
        <v>0 dias</v>
      </c>
      <c r="N29" s="3" t="s">
        <v>517</v>
      </c>
      <c r="O29" s="46" t="s">
        <v>841</v>
      </c>
    </row>
    <row r="30" spans="2:15" customFormat="1" ht="216.75">
      <c r="B30" s="34">
        <v>27</v>
      </c>
      <c r="C30" s="34" t="s">
        <v>474</v>
      </c>
      <c r="D30" s="34" t="s">
        <v>457</v>
      </c>
      <c r="E30" s="44" t="s">
        <v>475</v>
      </c>
      <c r="F30" s="4">
        <v>3</v>
      </c>
      <c r="G30" s="4">
        <v>3</v>
      </c>
      <c r="H30" s="4">
        <v>3</v>
      </c>
      <c r="I30" s="49">
        <f t="shared" si="0"/>
        <v>27</v>
      </c>
      <c r="J30" s="47" t="s">
        <v>478</v>
      </c>
      <c r="K30" s="48" t="str">
        <f>VLOOKUP(C30,'BASE CONSOLIDADA ENVIADA'!$E$15:$V$109,15,0)</f>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 quanto aos
Sistema Orçamentário e relativos a Financeiro, são objetos de desenvolvimento pelo desenvolvedor Pedro Pablo e Alessandro, respectivamente,quando os quatro sistemas estiverem desenvolvido terá sido concluído a automação de processos e atividades.</v>
      </c>
      <c r="L30" s="69" t="str">
        <f>VLOOKUP(C30,'BASE CONSOLIDADA ENVIADA'!$E$15:$V$109,17,0)</f>
        <v>atendido</v>
      </c>
      <c r="M30" s="72" t="str">
        <f>VLOOKUP(C30,'BASE CONSOLIDADA ENVIADA'!$E$15:$V$109,16,0)</f>
        <v>0 dias</v>
      </c>
      <c r="N30" s="3" t="s">
        <v>517</v>
      </c>
      <c r="O30" s="46" t="s">
        <v>841</v>
      </c>
    </row>
    <row r="31" spans="2:15" customFormat="1" ht="153">
      <c r="B31" s="34">
        <v>28</v>
      </c>
      <c r="C31" s="34" t="s">
        <v>458</v>
      </c>
      <c r="D31" s="34" t="s">
        <v>457</v>
      </c>
      <c r="E31" s="44" t="s">
        <v>459</v>
      </c>
      <c r="F31" s="4">
        <v>3</v>
      </c>
      <c r="G31" s="4">
        <v>3</v>
      </c>
      <c r="H31" s="4">
        <v>3</v>
      </c>
      <c r="I31" s="49">
        <f t="shared" si="0"/>
        <v>27</v>
      </c>
      <c r="J31" s="47" t="s">
        <v>463</v>
      </c>
      <c r="K31" s="48" t="str">
        <f>VLOOKUP(C31,'BASE CONSOLIDADA ENVIADA'!$E$15:$V$109,15,0)</f>
        <v>A subárea de Fundos Especiais encaminhou e-mail em 21/12/2020 para a Diretoria de Sistema Meio para que juntos possamos elaborar cronograma para desenvolvimento do sistema deEmolumentos e FED-API. Estimamos que o prazo de entrega do sistema com as atualizações solicitadas seja de 31/12/2021. Foi designado que o Desenvolvedor Rafael Salvioni continuaria a desenvolverquanto aos sistemas de emolumentos e FED-API. No momento ele está desenvolvendo itens do sistema de Emolumentos, as ferramentas de controle envolvem o FED-API e do sistema de Emolumentos,porém não temos um cronograma estabelecido.</v>
      </c>
      <c r="L31" s="69" t="str">
        <f>VLOOKUP(C31,'BASE CONSOLIDADA ENVIADA'!$E$15:$V$109,17,0)</f>
        <v>atendido</v>
      </c>
      <c r="M31" s="72" t="str">
        <f>VLOOKUP(C31,'BASE CONSOLIDADA ENVIADA'!$E$15:$V$109,16,0)</f>
        <v>0 dias</v>
      </c>
      <c r="N31" s="3" t="s">
        <v>517</v>
      </c>
      <c r="O31" s="46" t="s">
        <v>841</v>
      </c>
    </row>
    <row r="32" spans="2:15" customFormat="1" ht="89.25">
      <c r="B32" s="34">
        <v>29</v>
      </c>
      <c r="C32" s="34" t="s">
        <v>465</v>
      </c>
      <c r="D32" s="34" t="s">
        <v>457</v>
      </c>
      <c r="E32" s="44" t="s">
        <v>466</v>
      </c>
      <c r="F32" s="4">
        <v>3</v>
      </c>
      <c r="G32" s="4">
        <v>3</v>
      </c>
      <c r="H32" s="4">
        <v>3</v>
      </c>
      <c r="I32" s="49">
        <f t="shared" si="0"/>
        <v>27</v>
      </c>
      <c r="J32" s="47" t="s">
        <v>469</v>
      </c>
      <c r="K32" s="48" t="str">
        <f>VLOOKUP(C32,'BASE CONSOLIDADA ENVIADA'!$E$15:$V$109,15,0)</f>
        <v>A subárea de Fundos Especiais encaminhou e-mail em 21/12/2020 para a CGE - Centro de Gestão Estratégica, solicitando informações quanto ao cronograma de implantação do projetoencaminhado.</v>
      </c>
      <c r="L32" s="69" t="str">
        <f>VLOOKUP(C32,'BASE CONSOLIDADA ENVIADA'!$E$15:$V$109,17,0)</f>
        <v>atendido</v>
      </c>
      <c r="M32" s="72" t="str">
        <f>VLOOKUP(C32,'BASE CONSOLIDADA ENVIADA'!$E$15:$V$109,16,0)</f>
        <v>0 dias</v>
      </c>
      <c r="N32" s="3" t="s">
        <v>517</v>
      </c>
      <c r="O32" s="46" t="s">
        <v>841</v>
      </c>
    </row>
    <row r="33" spans="2:15" customFormat="1" ht="89.25">
      <c r="B33" s="34">
        <v>30</v>
      </c>
      <c r="C33" s="34" t="s">
        <v>503</v>
      </c>
      <c r="D33" s="34" t="s">
        <v>858</v>
      </c>
      <c r="E33" s="44" t="s">
        <v>504</v>
      </c>
      <c r="F33" s="4">
        <v>3</v>
      </c>
      <c r="G33" s="4">
        <v>3</v>
      </c>
      <c r="H33" s="4">
        <v>3</v>
      </c>
      <c r="I33" s="49">
        <f t="shared" si="0"/>
        <v>27</v>
      </c>
      <c r="J33" s="47" t="s">
        <v>508</v>
      </c>
      <c r="K33" s="48" t="str">
        <f>VLOOKUP(C33,'BASE CONSOLIDADA ENVIADA'!$E$15:$V$109,15,0)</f>
        <v>Encaminhado ao CCI para implementação do cronograma do Plano Anual de Auditoria 2021.</v>
      </c>
      <c r="L33" s="69" t="str">
        <f>VLOOKUP(C33,'BASE CONSOLIDADA ENVIADA'!$E$15:$V$109,17,0)</f>
        <v>atendido</v>
      </c>
      <c r="M33" s="72" t="str">
        <f>VLOOKUP(C33,'BASE CONSOLIDADA ENVIADA'!$E$15:$V$109,16,0)</f>
        <v>0 dias</v>
      </c>
      <c r="N33" s="3" t="s">
        <v>519</v>
      </c>
      <c r="O33" s="46" t="s">
        <v>841</v>
      </c>
    </row>
    <row r="34" spans="2:15" customFormat="1" ht="51">
      <c r="B34" s="34">
        <v>31</v>
      </c>
      <c r="C34" s="34" t="s">
        <v>123</v>
      </c>
      <c r="D34" s="34" t="s">
        <v>853</v>
      </c>
      <c r="E34" s="44" t="s">
        <v>124</v>
      </c>
      <c r="F34" s="4">
        <v>3</v>
      </c>
      <c r="G34" s="4">
        <v>3</v>
      </c>
      <c r="H34" s="4">
        <v>3</v>
      </c>
      <c r="I34" s="49">
        <f t="shared" si="0"/>
        <v>27</v>
      </c>
      <c r="J34" s="47" t="s">
        <v>127</v>
      </c>
      <c r="K34" s="48" t="str">
        <f>VLOOKUP(C34,'BASE CONSOLIDADA ENVIADA'!$E$15:$V$109,15,0)</f>
        <v>Providências a serem realizadas pelas unidades envolvidas conforme auditoria realizada, principalmente junto à Diretoria de Contabilidade.</v>
      </c>
      <c r="L34" s="69" t="str">
        <f>VLOOKUP(C34,'BASE CONSOLIDADA ENVIADA'!$E$15:$V$109,17,0)</f>
        <v>atendido</v>
      </c>
      <c r="M34" s="72" t="str">
        <f>VLOOKUP(C34,'BASE CONSOLIDADA ENVIADA'!$E$15:$V$109,16,0)</f>
        <v>0 dias</v>
      </c>
      <c r="N34" s="3" t="s">
        <v>519</v>
      </c>
      <c r="O34" s="46" t="s">
        <v>841</v>
      </c>
    </row>
    <row r="35" spans="2:15" customFormat="1" ht="63.75">
      <c r="B35" s="34">
        <v>32</v>
      </c>
      <c r="C35" s="34" t="s">
        <v>494</v>
      </c>
      <c r="D35" s="34" t="s">
        <v>859</v>
      </c>
      <c r="E35" s="44" t="s">
        <v>43</v>
      </c>
      <c r="F35" s="4">
        <v>4</v>
      </c>
      <c r="G35" s="4">
        <v>3</v>
      </c>
      <c r="H35" s="4">
        <v>2</v>
      </c>
      <c r="I35" s="49">
        <f t="shared" si="0"/>
        <v>24</v>
      </c>
      <c r="J35" s="47" t="s">
        <v>497</v>
      </c>
      <c r="K35" s="48" t="str">
        <f>VLOOKUP(C35,'BASE CONSOLIDADA ENVIADA'!$E$15:$V$109,15,0)</f>
        <v>Através do Ofício AC/CFC 02/2021 foi solicitada a substituição de dois auxiliares de promotoria por dois oficiais de promotoria para execução dos serviços de guia de recolhimento dispostos na tabela de atribuições.</v>
      </c>
      <c r="L35" s="69" t="str">
        <f>VLOOKUP(C35,'BASE CONSOLIDADA ENVIADA'!$E$15:$V$109,17,0)</f>
        <v>atendido</v>
      </c>
      <c r="M35" s="72" t="s">
        <v>564</v>
      </c>
      <c r="N35" s="3" t="s">
        <v>517</v>
      </c>
      <c r="O35" s="46" t="s">
        <v>841</v>
      </c>
    </row>
    <row r="36" spans="2:15" customFormat="1" ht="216.75">
      <c r="B36" s="34">
        <v>33</v>
      </c>
      <c r="C36" s="34" t="s">
        <v>35</v>
      </c>
      <c r="D36" s="34" t="s">
        <v>25</v>
      </c>
      <c r="E36" s="44" t="s">
        <v>36</v>
      </c>
      <c r="F36" s="4">
        <v>3</v>
      </c>
      <c r="G36" s="4">
        <v>3</v>
      </c>
      <c r="H36" s="4">
        <v>2</v>
      </c>
      <c r="I36" s="49">
        <f t="shared" ref="I36:I67" si="1">F36*G36*H36</f>
        <v>18</v>
      </c>
      <c r="J36" s="47" t="s">
        <v>39</v>
      </c>
      <c r="K36" s="48" t="str">
        <f>VLOOKUP(C36,'BASE CONSOLIDADA ENVIADA'!$E$15:$V$109,15,0)</f>
        <v>As mudanças ocorridas com a inclusão do Setor de Diárias no Centro de Finanças e Contabilidade alteraram o fluxo, de forma que o envio de documentos fosse mitigado pela migração da atividade para o Setor. Assim, as listas com os dados utilizados neste procedimento foram unificadas dentro da atividade de pagamento, em um único processo. Todavia, por orientação do Sr. Vitor Hiroaki Watanabe, entramos em contato com o Departamento responsável pela construção do sistema, em 19 de fevereiro de 2021. Nesta oportunidade o Sr. Gilberto Pedro de Oliveira das Neves, Diretor de Subdivisão, informou que estão trabalhando no RH Digital/Atendimento ao Integrante, seguindo o Plano de Metas da Diretoria Geral, e que no ano de 2021 está previsto trabalharem na estruturação de um novo sistema de gestão. O Sr. Gilberto informou ainda que não há ainda nenhuma informação da Diretoria Geral quando ao caso específico do Setor de Diárias.</v>
      </c>
      <c r="L36" s="69" t="str">
        <f>VLOOKUP(C36,'BASE CONSOLIDADA ENVIADA'!$E$15:$V$109,17,0)</f>
        <v>atendido</v>
      </c>
      <c r="M36" s="72" t="str">
        <f>VLOOKUP(C36,'BASE CONSOLIDADA ENVIADA'!$E$15:$V$109,16,0)</f>
        <v>0 dias</v>
      </c>
      <c r="N36" s="3" t="s">
        <v>517</v>
      </c>
      <c r="O36" s="46" t="s">
        <v>841</v>
      </c>
    </row>
    <row r="37" spans="2:15" customFormat="1" ht="51">
      <c r="B37" s="34">
        <v>34</v>
      </c>
      <c r="C37" s="34" t="s">
        <v>137</v>
      </c>
      <c r="D37" s="34" t="s">
        <v>103</v>
      </c>
      <c r="E37" s="44" t="s">
        <v>138</v>
      </c>
      <c r="F37" s="4">
        <v>2</v>
      </c>
      <c r="G37" s="4">
        <v>3</v>
      </c>
      <c r="H37" s="4">
        <v>3</v>
      </c>
      <c r="I37" s="49">
        <f t="shared" si="1"/>
        <v>18</v>
      </c>
      <c r="J37" s="47" t="s">
        <v>141</v>
      </c>
      <c r="K37" s="48" t="str">
        <f>VLOOKUP(C37,'BASE CONSOLIDADA ENVIADA'!$E$15:$V$109,15,0)</f>
        <v>Recomendação por parte da Diretoria aos servidores para cursarem os cursos oferecidos pela Instituição. Frequência dos servidores nos cursos de capacitação oferecidos pela Instituição</v>
      </c>
      <c r="L37" s="69" t="str">
        <f>VLOOKUP(C37,'BASE CONSOLIDADA ENVIADA'!$E$15:$V$109,17,0)</f>
        <v>atendido</v>
      </c>
      <c r="M37" s="69" t="str">
        <f>VLOOKUP(C37,'BASE CONSOLIDADA ENVIADA'!$E$15:$V$109,16,0)</f>
        <v>0 dias</v>
      </c>
      <c r="N37" s="3" t="s">
        <v>517</v>
      </c>
      <c r="O37" s="46" t="s">
        <v>841</v>
      </c>
    </row>
    <row r="38" spans="2:15" customFormat="1" ht="293.25">
      <c r="B38" s="34">
        <v>35</v>
      </c>
      <c r="C38" s="34" t="s">
        <v>175</v>
      </c>
      <c r="D38" s="34" t="s">
        <v>161</v>
      </c>
      <c r="E38" s="44" t="s">
        <v>176</v>
      </c>
      <c r="F38" s="4">
        <v>3</v>
      </c>
      <c r="G38" s="4">
        <v>2</v>
      </c>
      <c r="H38" s="4">
        <v>3</v>
      </c>
      <c r="I38" s="49">
        <f t="shared" si="1"/>
        <v>18</v>
      </c>
      <c r="J38" s="47" t="s">
        <v>179</v>
      </c>
      <c r="K38" s="48" t="str">
        <f>VLOOKUP(C38,'BASE CONSOLIDADA ENVIADA'!$E$15:$V$109,15,0)</f>
        <v>i)Já foi atualizado e solicitado ao CTIC um novo email corporativo;
ii)Foi incluído no Manual de Procedimento as atividades de revisão de acesso aos sistemas e email;
iii)irá verificar com o CTIC, encaminhando email junto ao item i
iv)os servidores da subárea já se inscreveram no curso oferecido pela Escola a respeito da ferramenta</v>
      </c>
      <c r="L38" s="69" t="str">
        <f>VLOOKUP(C38,'BASE CONSOLIDADA ENVIADA'!$E$15:$V$109,17,0)</f>
        <v>atendido</v>
      </c>
      <c r="M38" s="72" t="str">
        <f>VLOOKUP(C38,'BASE CONSOLIDADA ENVIADA'!$E$15:$V$109,16,0)</f>
        <v>0 dias</v>
      </c>
      <c r="N38" s="3" t="s">
        <v>517</v>
      </c>
      <c r="O38" s="46" t="s">
        <v>841</v>
      </c>
    </row>
    <row r="39" spans="2:15" customFormat="1" ht="293.25">
      <c r="B39" s="34">
        <v>36</v>
      </c>
      <c r="C39" s="34" t="s">
        <v>184</v>
      </c>
      <c r="D39" s="34" t="s">
        <v>161</v>
      </c>
      <c r="E39" s="44" t="s">
        <v>185</v>
      </c>
      <c r="F39" s="4">
        <v>2</v>
      </c>
      <c r="G39" s="4">
        <v>3</v>
      </c>
      <c r="H39" s="4">
        <v>3</v>
      </c>
      <c r="I39" s="49">
        <f t="shared" si="1"/>
        <v>18</v>
      </c>
      <c r="J39" s="47" t="s">
        <v>188</v>
      </c>
      <c r="K39" s="48" t="str">
        <f>VLOOKUP(C39,'BASE CONSOLIDADA ENVIADA'!$E$15:$V$109,15,0)</f>
        <v xml:space="preserve">i, ii e iii - vai detalhar e inserir este item no relatório de atividades do setor, todas as mudanças que ocorreram no setor e estão sendo alteradas conforme as adaptações dos setores quanto ao meio digital e a realidade de trabalho; OK Revisado
</v>
      </c>
      <c r="L39" s="69" t="str">
        <f>VLOOKUP(C39,'BASE CONSOLIDADA ENVIADA'!$E$15:$V$109,17,0)</f>
        <v>atendido</v>
      </c>
      <c r="M39" s="72" t="str">
        <f>VLOOKUP(C39,'BASE CONSOLIDADA ENVIADA'!$E$15:$V$109,16,0)</f>
        <v>0 dias</v>
      </c>
      <c r="N39" s="3" t="s">
        <v>517</v>
      </c>
      <c r="O39" s="46" t="s">
        <v>841</v>
      </c>
    </row>
    <row r="40" spans="2:15" customFormat="1" ht="267.75">
      <c r="B40" s="34">
        <v>37</v>
      </c>
      <c r="C40" s="34" t="s">
        <v>209</v>
      </c>
      <c r="D40" s="34" t="s">
        <v>200</v>
      </c>
      <c r="E40" s="44" t="s">
        <v>210</v>
      </c>
      <c r="F40" s="4">
        <v>3</v>
      </c>
      <c r="G40" s="4">
        <v>3</v>
      </c>
      <c r="H40" s="4">
        <v>2</v>
      </c>
      <c r="I40" s="49">
        <f t="shared" si="1"/>
        <v>18</v>
      </c>
      <c r="J40" s="47" t="s">
        <v>212</v>
      </c>
      <c r="K40" s="48" t="str">
        <f>VLOOKUP(C40,'BASE CONSOLIDADA ENVIADA'!$E$15:$V$109,15,0)</f>
        <v xml:space="preserve">i) O manual de procedimentos da AT/CFC será elaborado com base nos fluxos de rotinas de trabalho apresentados em relatório de auditoria realizado recentemente. Será detalhado o passo-a-passo das rotinas de trabalho da AT/CFC, apontando as ferramentas utilizadas em cada caso, tais como: planilhas Excel, Sistemas SEI!, Siafem, SISMP e um novo programa de pagamentos a ser elaborado com auxílio de servidor cedido da TI. Situação em andamento. Critérios de distribuição já concluídos. A começar somente o detalhamento em Manual de Procedimentos; ii) a ser avaliado com o superior (Diretor) se há informações referentes às rotinas de trabalho que serão restritas ao público interno,tais como relatórios gerenciais e operacionais.                </v>
      </c>
      <c r="L40" s="69" t="str">
        <f>VLOOKUP(C40,'BASE CONSOLIDADA ENVIADA'!$E$15:$V$109,17,0)</f>
        <v>atendido</v>
      </c>
      <c r="M40" s="72" t="str">
        <f>VLOOKUP(C40,'BASE CONSOLIDADA ENVIADA'!$E$15:$V$109,16,0)</f>
        <v>0 dias</v>
      </c>
      <c r="N40" s="3" t="s">
        <v>517</v>
      </c>
      <c r="O40" s="46" t="s">
        <v>841</v>
      </c>
    </row>
    <row r="41" spans="2:15" customFormat="1" ht="255">
      <c r="B41" s="34">
        <v>38</v>
      </c>
      <c r="C41" s="34" t="s">
        <v>218</v>
      </c>
      <c r="D41" s="34" t="s">
        <v>200</v>
      </c>
      <c r="E41" s="44" t="s">
        <v>219</v>
      </c>
      <c r="F41" s="4">
        <v>2</v>
      </c>
      <c r="G41" s="4">
        <v>3</v>
      </c>
      <c r="H41" s="4">
        <v>3</v>
      </c>
      <c r="I41" s="49">
        <f t="shared" si="1"/>
        <v>18</v>
      </c>
      <c r="J41" s="47" t="s">
        <v>222</v>
      </c>
      <c r="K41" s="48" t="str">
        <f>VLOOKUP(C41,'BASE CONSOLIDADA ENVIADA'!$E$15:$V$109,15,0)</f>
        <v>i) Foi solicitado formalmente, mediante email, ao Centro de Gestão Estratégica (CGE) a possibilidade de oferecer treinamentos de capacitação no Sistema SEI para cursos presenciais ou online e materiais de apoio - E-mail enviado em 06/112/2020 solicitando ao CGE o oferecimento de curso focado no SEI para todo o CFC. O curso provavelmente será ministrado no inicio de 2021, em grupos de 20 a 25 pessoas, conforme resposta de email recebido em 11dez.2020. ; ii) Quanto aos sistemas e ferramentas utilizados, ficou acordado que o CFC/MP continuará utilizando o sistema SISMP Contratos como ferramenta gerencial por enquanto, pois este permite, de forma centralizada, fácil de pesquisar e organizada: arquivar/registrar históricos  de pagamento, empenhos, garantias e demonstrativos entre outros. Essa possbilidade não existe atualmente no SEI e é uma demanda necessária. Recentemente, acionamos a CGE, informalmente, para corrigir a estrutura de processos em vários casos, pois processos têm sido gerados de forma equivocada por diversas diretorias e, processos SEI que pertencem a um mesmo processo do MPSP, estão sendo criados não relacionados, fazendo com que as informações não fiquem centralizadas, o que dificulta o rastreamento do status de pagamentos e de formalizações processuais. A ferramenta Sharepoint auxilia nesse aspecto. Cabe destacar que iremos esclarecer se o SISMP será fechado para uso apenas do CFC. Esclareceremos também qual setor deve alimentar o  SISMP com contratos, cadastro de fornecedores, bem como criar o processo no SISMP - O CFC já está em contato com um técnico em TI para melhorar o sistema SIS, adaptando-o melhor ás necessidades de pagamento.</v>
      </c>
      <c r="L41" s="69" t="str">
        <f>VLOOKUP(C41,'BASE CONSOLIDADA ENVIADA'!$E$15:$V$109,17,0)</f>
        <v>atendido</v>
      </c>
      <c r="M41" s="72" t="str">
        <f>VLOOKUP(C41,'BASE CONSOLIDADA ENVIADA'!$E$15:$V$109,16,0)</f>
        <v>0 dias</v>
      </c>
      <c r="N41" s="3" t="s">
        <v>517</v>
      </c>
      <c r="O41" s="46" t="s">
        <v>841</v>
      </c>
    </row>
    <row r="42" spans="2:15" customFormat="1" ht="306">
      <c r="B42" s="34">
        <v>39</v>
      </c>
      <c r="C42" s="34" t="s">
        <v>229</v>
      </c>
      <c r="D42" s="34" t="s">
        <v>200</v>
      </c>
      <c r="E42" s="44" t="s">
        <v>230</v>
      </c>
      <c r="F42" s="4">
        <v>2</v>
      </c>
      <c r="G42" s="4">
        <v>3</v>
      </c>
      <c r="H42" s="4">
        <v>3</v>
      </c>
      <c r="I42" s="49">
        <f t="shared" si="1"/>
        <v>18</v>
      </c>
      <c r="J42" s="47" t="s">
        <v>232</v>
      </c>
      <c r="K42" s="48" t="str">
        <f>VLOOKUP(C42,'BASE CONSOLIDADA ENVIADA'!$E$15:$V$109,15,0)</f>
        <v>i) estão sendo estudados alguns indicadores que auxiliem para um melhor controle dos recursos orçamentários disponíveis. Um indicador a ser elaborado é o de "execução dos contratos" (valor executado pelo valor empenhado: quanto maior o valor da execução menor será o valor transferido para restos a pagar e consequentemente melhor será o aproveitamento do orçamento). ; ii)O manual de procedimentos internos será elaborado mediante descrição de procedimentos mencionados nos demais itens do relatório de auditoria e dos fluxos de execução das rotinas de trabalho do setor AT/CFC. Quanto aos relatórios operacionais e gerenciais, esses podem ser fundamentados com base nos indicadores a serem apresentados, conforme explicado em item (i). O manual, bem como os indicadores poderão ser apresentados no Sharepoint, de modo que todo o setor CFC visualize. Será avaliada o modo como será feita a apresentação das informações para demais áreas. Quanto à padronização de nomenclatura interna, um servidor da área de TI será cedido por alguns meses ao CFC para, junto com auxílio de colegas, elaborar um programa que otimize o fluxo de pagamentos e utilize uma linguagem única/padronizada; iii) a ser avaliado com o superior (Diretor) se há informações referentes às rotinas de trabalho que serão restritas ao público interno,tais como relatórios gerenciais e operacionais.</v>
      </c>
      <c r="L42" s="69" t="str">
        <f>VLOOKUP(C42,'BASE CONSOLIDADA ENVIADA'!$E$15:$V$109,17,0)</f>
        <v>atendido</v>
      </c>
      <c r="M42" s="72" t="str">
        <f>VLOOKUP(C42,'BASE CONSOLIDADA ENVIADA'!$E$15:$V$109,16,0)</f>
        <v>0 dias</v>
      </c>
      <c r="N42" s="3" t="s">
        <v>517</v>
      </c>
      <c r="O42" s="46" t="s">
        <v>841</v>
      </c>
    </row>
    <row r="43" spans="2:15" customFormat="1" ht="191.25">
      <c r="B43" s="34">
        <v>40</v>
      </c>
      <c r="C43" s="34" t="s">
        <v>237</v>
      </c>
      <c r="D43" s="34" t="s">
        <v>200</v>
      </c>
      <c r="E43" s="44" t="s">
        <v>196</v>
      </c>
      <c r="F43" s="4">
        <v>2</v>
      </c>
      <c r="G43" s="4">
        <v>3</v>
      </c>
      <c r="H43" s="4">
        <v>3</v>
      </c>
      <c r="I43" s="49">
        <f t="shared" si="1"/>
        <v>18</v>
      </c>
      <c r="J43" s="47" t="s">
        <v>240</v>
      </c>
      <c r="K43" s="48" t="str">
        <f>VLOOKUP(C43,'BASE CONSOLIDADA ENVIADA'!$E$15:$V$109,15,0)</f>
        <v>i) Comunicação por e-mail à equipe de Auditoria sobre a necessidade de adequação do fluxograma subitem 7.4.16 do Relatório Final de Auditoria que já existe no processo físico (no processo de origem), mas que necessitará de pequena alteração no SEI. Em março/2021, enviaremos e-mail ao Departamento de Administração, solicitando a criação (assim que chegar a primeira multa de trânsito de infração cometida em 2021) de 2 processos no SEI: processo de aquisição (que terá trâmite orçamentário para NR, autorização de despesa e NE) e processo de pagamento (que terá a multa anexada e paga nele) que deverá ser relacionado ao processo de aquisição. ii) A mudança de fluxo de publicação dependerá da decisão tomada em relação ao Ofício a ser redigido no subitem 6.2.4.1.</v>
      </c>
      <c r="L43" s="69" t="str">
        <f>VLOOKUP(C43,'BASE CONSOLIDADA ENVIADA'!$E$15:$V$109,17,0)</f>
        <v>atendido</v>
      </c>
      <c r="M43" s="72" t="str">
        <f>VLOOKUP(C43,'BASE CONSOLIDADA ENVIADA'!$E$15:$V$109,16,0)</f>
        <v>0 dias</v>
      </c>
      <c r="N43" s="3" t="s">
        <v>517</v>
      </c>
      <c r="O43" s="46" t="s">
        <v>841</v>
      </c>
    </row>
    <row r="44" spans="2:15" customFormat="1" ht="306">
      <c r="B44" s="34">
        <v>41</v>
      </c>
      <c r="C44" s="34" t="s">
        <v>269</v>
      </c>
      <c r="D44" s="34" t="s">
        <v>241</v>
      </c>
      <c r="E44" s="44" t="s">
        <v>230</v>
      </c>
      <c r="F44" s="4">
        <v>2</v>
      </c>
      <c r="G44" s="4">
        <v>3</v>
      </c>
      <c r="H44" s="4">
        <v>3</v>
      </c>
      <c r="I44" s="49">
        <f t="shared" si="1"/>
        <v>18</v>
      </c>
      <c r="J44" s="47" t="s">
        <v>272</v>
      </c>
      <c r="K44" s="48" t="str">
        <f>VLOOKUP(C44,'BASE CONSOLIDADA ENVIADA'!$E$15:$V$109,15,0)</f>
        <v>Foram realizadas reuniões com o CTIC em dezembro/20 para desenvolvimento de um programa robusto para a Subárea. Estamos aguardando novo contato do CTIC.
Encaminhada mensagem eletrônica ao CTIC na data de 20/01/21, solicitando informações sobre o cronograma para o desenvolvimento e entrega do programa de informática para a Subárea de Orçamento e Custos. Entretanto, segundo a Coordenação daquela Diretoria, não será possível apresentar um cronograma preciso enquanto não concluírem a fase de análise de requisitos, observando que o sistema que irá atender as necessidades da Subárea de Orçamento e Custos é o de n. 03 - Sistema de Gestão e Controle de Execução Orçamentário.</v>
      </c>
      <c r="L44" s="69" t="str">
        <f>VLOOKUP(C44,'BASE CONSOLIDADA ENVIADA'!$E$15:$V$109,17,0)</f>
        <v>atendido</v>
      </c>
      <c r="M44" s="69" t="str">
        <f>VLOOKUP(C44,'BASE CONSOLIDADA ENVIADA'!$E$15:$V$109,16,0)</f>
        <v>0 dias</v>
      </c>
      <c r="N44" s="3" t="s">
        <v>517</v>
      </c>
      <c r="O44" s="46" t="s">
        <v>841</v>
      </c>
    </row>
    <row r="45" spans="2:15" customFormat="1" ht="280.5">
      <c r="B45" s="34">
        <v>42</v>
      </c>
      <c r="C45" s="34" t="s">
        <v>794</v>
      </c>
      <c r="D45" s="34" t="s">
        <v>281</v>
      </c>
      <c r="E45" s="44" t="s">
        <v>288</v>
      </c>
      <c r="F45" s="4">
        <v>2</v>
      </c>
      <c r="G45" s="4">
        <v>3</v>
      </c>
      <c r="H45" s="4">
        <v>3</v>
      </c>
      <c r="I45" s="49">
        <f t="shared" si="1"/>
        <v>18</v>
      </c>
      <c r="J45" s="47" t="s">
        <v>291</v>
      </c>
      <c r="K45" s="48" t="str">
        <f>VLOOKUP(C45,'BASE CONSOLIDADA ENVIADA'!$E$15:$V$109,15,0)</f>
        <v>Proposta já foi encaminhada à Diretoria Geral e nova Resolução já foi analisada pela Sub
Procuradoria Jurídica, que deu aval. Processo já está na SOC para reserva de recursos. Aguardando finalização do item 6.4.4.7.2 que possivelmente será de responsabilidade da Biblioteca.</v>
      </c>
      <c r="L45" s="69" t="str">
        <f>VLOOKUP(C45,'BASE CONSOLIDADA ENVIADA'!$E$15:$V$109,17,0)</f>
        <v>atendido</v>
      </c>
      <c r="M45" s="72" t="str">
        <f>VLOOKUP(C45,'BASE CONSOLIDADA ENVIADA'!$E$15:$V$109,16,0)</f>
        <v>0 dias</v>
      </c>
      <c r="N45" s="3" t="s">
        <v>517</v>
      </c>
      <c r="O45" s="46" t="s">
        <v>841</v>
      </c>
    </row>
    <row r="46" spans="2:15" customFormat="1" ht="293.25">
      <c r="B46" s="34">
        <v>43</v>
      </c>
      <c r="C46" s="34" t="s">
        <v>303</v>
      </c>
      <c r="D46" s="34" t="s">
        <v>281</v>
      </c>
      <c r="E46" s="44" t="s">
        <v>304</v>
      </c>
      <c r="F46" s="4">
        <v>2</v>
      </c>
      <c r="G46" s="4">
        <v>3</v>
      </c>
      <c r="H46" s="4">
        <v>3</v>
      </c>
      <c r="I46" s="49">
        <f t="shared" si="1"/>
        <v>18</v>
      </c>
      <c r="J46" s="47" t="s">
        <v>307</v>
      </c>
      <c r="K46" s="48" t="str">
        <f>VLOOKUP(C46,'BASE CONSOLIDADA ENVIADA'!$E$15:$V$109,15,0)</f>
        <v>Manual em atualização. Sistema de livros será atualizado em razão da mudança da dinâmica do processo de reembolso.</v>
      </c>
      <c r="L46" s="69" t="str">
        <f>VLOOKUP(C46,'BASE CONSOLIDADA ENVIADA'!$E$15:$V$109,17,0)</f>
        <v>atendido</v>
      </c>
      <c r="M46" s="72" t="str">
        <f>VLOOKUP(C46,'BASE CONSOLIDADA ENVIADA'!$E$15:$V$109,16,0)</f>
        <v>0 dias</v>
      </c>
      <c r="N46" s="3" t="s">
        <v>517</v>
      </c>
      <c r="O46" s="46" t="s">
        <v>841</v>
      </c>
    </row>
    <row r="47" spans="2:15" customFormat="1" ht="191.25">
      <c r="B47" s="34">
        <v>44</v>
      </c>
      <c r="C47" s="34" t="s">
        <v>308</v>
      </c>
      <c r="D47" s="34" t="s">
        <v>281</v>
      </c>
      <c r="E47" s="44" t="s">
        <v>309</v>
      </c>
      <c r="F47" s="4">
        <v>2</v>
      </c>
      <c r="G47" s="4">
        <v>3</v>
      </c>
      <c r="H47" s="4">
        <v>3</v>
      </c>
      <c r="I47" s="49">
        <f t="shared" si="1"/>
        <v>18</v>
      </c>
      <c r="J47" s="47" t="s">
        <v>312</v>
      </c>
      <c r="K47" s="48" t="str">
        <f>VLOOKUP(C47,'BASE CONSOLIDADA ENVIADA'!$E$15:$V$109,15,0)</f>
        <v>Foi criada uma base de dados unificada, ainda de forma bastante amadora e embrionária, mas
que pode servir de protótipo para uma base mais robusta. É fundamental, no entanto, focar na segurança da
informação, já que mais de uma vez as informações inseridas e encaminhadas por esta subárea foram
alteradas ou excluídas sem qualquer justificativa aparente, só sendo possível a constatação da alteração após
auditoria manual dos valores individuais, gerando retrabalho e insegurança quanto às informações e relatórios
de inteligência. É sempre importante ressaltar que toda a lógica computacional se baseia nas informações
inseridas no sistema, e não há BI que elabore relatório correto com informações incorretas.</v>
      </c>
      <c r="L47" s="69" t="str">
        <f>VLOOKUP(C47,'BASE CONSOLIDADA ENVIADA'!$E$15:$V$109,17,0)</f>
        <v>atendido</v>
      </c>
      <c r="M47" s="72" t="str">
        <f>VLOOKUP(C47,'BASE CONSOLIDADA ENVIADA'!$E$15:$V$109,16,0)</f>
        <v>0 dias</v>
      </c>
      <c r="N47" s="3" t="s">
        <v>517</v>
      </c>
      <c r="O47" s="46" t="s">
        <v>841</v>
      </c>
    </row>
    <row r="48" spans="2:15" customFormat="1" ht="280.5">
      <c r="B48" s="34">
        <v>45</v>
      </c>
      <c r="C48" s="34" t="s">
        <v>687</v>
      </c>
      <c r="D48" s="34" t="s">
        <v>281</v>
      </c>
      <c r="E48" s="44" t="s">
        <v>318</v>
      </c>
      <c r="F48" s="4">
        <v>3</v>
      </c>
      <c r="G48" s="4">
        <v>3</v>
      </c>
      <c r="H48" s="4">
        <v>2</v>
      </c>
      <c r="I48" s="49">
        <f t="shared" si="1"/>
        <v>18</v>
      </c>
      <c r="J48" s="47" t="s">
        <v>322</v>
      </c>
      <c r="K48" s="48" t="str">
        <f>VLOOKUP(C48,'BASE CONSOLIDADA ENVIADA'!$E$15:$V$109,15,0)</f>
        <v>Foram estruturados novos processos de verificação das faturas pagas, gerando maior
confiabilidade das informações e redução de riscos de pagamentos em duplicidade. Proposta de renovação
foi desenvolvida e aprovada pela Diretoria Geral, estando pendente de aprovação por parte do Tribunal de
Justiça e de assinatura do novo termo.</v>
      </c>
      <c r="L48" s="69" t="str">
        <f>VLOOKUP(C48,'BASE CONSOLIDADA ENVIADA'!$E$15:$V$109,17,0)</f>
        <v>atendido</v>
      </c>
      <c r="M48" s="72" t="str">
        <f>VLOOKUP(C48,'BASE CONSOLIDADA ENVIADA'!$E$15:$V$109,16,0)</f>
        <v>0 dias</v>
      </c>
      <c r="N48" s="3" t="s">
        <v>517</v>
      </c>
      <c r="O48" s="46" t="s">
        <v>841</v>
      </c>
    </row>
    <row r="49" spans="2:15" customFormat="1" ht="280.5">
      <c r="B49" s="34">
        <v>46</v>
      </c>
      <c r="C49" s="34" t="s">
        <v>617</v>
      </c>
      <c r="D49" s="34" t="s">
        <v>281</v>
      </c>
      <c r="E49" s="44" t="s">
        <v>324</v>
      </c>
      <c r="F49" s="4">
        <v>3</v>
      </c>
      <c r="G49" s="4">
        <v>3</v>
      </c>
      <c r="H49" s="4">
        <v>2</v>
      </c>
      <c r="I49" s="49">
        <f t="shared" si="1"/>
        <v>18</v>
      </c>
      <c r="J49" s="47" t="s">
        <v>327</v>
      </c>
      <c r="K49" s="48" t="s">
        <v>622</v>
      </c>
      <c r="L49" s="69" t="str">
        <f>VLOOKUP(C49,'BASE CONSOLIDADA ENVIADA'!$E$15:$V$109,17,0)</f>
        <v>atendido</v>
      </c>
      <c r="M49" s="72" t="str">
        <f>VLOOKUP(C49,'BASE CONSOLIDADA ENVIADA'!$E$15:$V$109,16,0)</f>
        <v>0 dias</v>
      </c>
      <c r="N49" s="3" t="s">
        <v>517</v>
      </c>
      <c r="O49" s="46" t="s">
        <v>841</v>
      </c>
    </row>
    <row r="50" spans="2:15" customFormat="1" ht="306">
      <c r="B50" s="34">
        <v>47</v>
      </c>
      <c r="C50" s="34" t="s">
        <v>623</v>
      </c>
      <c r="D50" s="34" t="s">
        <v>281</v>
      </c>
      <c r="E50" s="44" t="s">
        <v>328</v>
      </c>
      <c r="F50" s="4">
        <v>3</v>
      </c>
      <c r="G50" s="4">
        <v>3</v>
      </c>
      <c r="H50" s="4">
        <v>2</v>
      </c>
      <c r="I50" s="49">
        <f t="shared" si="1"/>
        <v>18</v>
      </c>
      <c r="J50" s="47" t="s">
        <v>331</v>
      </c>
      <c r="K50" s="48" t="str">
        <f>VLOOKUP(C50,'BASE CONSOLIDADA ENVIADA'!$E$15:$V$109,15,0)</f>
        <v>A Subárea de Telefonia encaminhou a Diretoria-Geral proposta de sistema de telefonia, estando em análise pelo Excelentíssimo Senhor Diretor-Geral.</v>
      </c>
      <c r="L50" s="69" t="str">
        <f>VLOOKUP(C50,'BASE CONSOLIDADA ENVIADA'!$E$15:$V$109,17,0)</f>
        <v>atendido</v>
      </c>
      <c r="M50" s="72" t="str">
        <f>VLOOKUP(C50,'BASE CONSOLIDADA ENVIADA'!$E$15:$V$109,16,0)</f>
        <v>0 dias</v>
      </c>
      <c r="N50" s="3" t="s">
        <v>517</v>
      </c>
      <c r="O50" s="46" t="s">
        <v>841</v>
      </c>
    </row>
    <row r="51" spans="2:15" customFormat="1" ht="89.25">
      <c r="B51" s="34">
        <v>48</v>
      </c>
      <c r="C51" s="34" t="s">
        <v>342</v>
      </c>
      <c r="D51" s="34" t="s">
        <v>336</v>
      </c>
      <c r="E51" s="44" t="s">
        <v>343</v>
      </c>
      <c r="F51" s="4">
        <v>3</v>
      </c>
      <c r="G51" s="4">
        <v>3</v>
      </c>
      <c r="H51" s="4">
        <v>2</v>
      </c>
      <c r="I51" s="49">
        <f t="shared" si="1"/>
        <v>18</v>
      </c>
      <c r="J51" s="47" t="s">
        <v>346</v>
      </c>
      <c r="K51" s="48" t="str">
        <f>VLOOKUP(C51,'BASE CONSOLIDADA ENVIADA'!$E$15:$V$109,15,0)</f>
        <v xml:space="preserve">Os serviços alheios desenvolvidos por esta subárea, qual seja, elaboração de planilhas para pagamento de diárias de servidores, estão sendo alocados para uma subárea especifica e adequada à execução dessas tarefas. </v>
      </c>
      <c r="L51" s="69" t="str">
        <f>VLOOKUP(C51,'BASE CONSOLIDADA ENVIADA'!$E$15:$V$109,17,0)</f>
        <v>atendido</v>
      </c>
      <c r="M51" s="72" t="str">
        <f>VLOOKUP(C51,'BASE CONSOLIDADA ENVIADA'!$E$15:$V$109,16,0)</f>
        <v>0 dias</v>
      </c>
      <c r="N51" s="3" t="s">
        <v>517</v>
      </c>
      <c r="O51" s="46" t="s">
        <v>841</v>
      </c>
    </row>
    <row r="52" spans="2:15" customFormat="1" ht="76.5">
      <c r="B52" s="34">
        <v>49</v>
      </c>
      <c r="C52" s="34" t="s">
        <v>369</v>
      </c>
      <c r="D52" s="34" t="s">
        <v>357</v>
      </c>
      <c r="E52" s="44" t="s">
        <v>370</v>
      </c>
      <c r="F52" s="4">
        <v>2</v>
      </c>
      <c r="G52" s="4">
        <v>3</v>
      </c>
      <c r="H52" s="4">
        <v>3</v>
      </c>
      <c r="I52" s="49">
        <f t="shared" si="1"/>
        <v>18</v>
      </c>
      <c r="J52" s="47" t="s">
        <v>373</v>
      </c>
      <c r="K52" s="48" t="str">
        <f>VLOOKUP(C52,'BASE CONSOLIDADA ENVIADA'!$E$15:$V$109,15,0)</f>
        <v>A atribuição da função de registrar os pagamentos efetuados em ordem cronológica no sistema do TCE, juntamente com a implantação do sistema em  outro equipamento, aguardava a mudança para o Ed. Santa Lucia ocorrida em 22/01/2021, será providenciado até o final deste mês.</v>
      </c>
      <c r="L52" s="69" t="str">
        <f>VLOOKUP(C52,'BASE CONSOLIDADA ENVIADA'!$E$15:$V$109,17,0)</f>
        <v>atendido</v>
      </c>
      <c r="M52" s="72" t="str">
        <f>VLOOKUP(C52,'BASE CONSOLIDADA ENVIADA'!$E$15:$V$109,16,0)</f>
        <v>0 dias</v>
      </c>
      <c r="N52" s="3" t="s">
        <v>517</v>
      </c>
      <c r="O52" s="46" t="s">
        <v>841</v>
      </c>
    </row>
    <row r="53" spans="2:15" customFormat="1" ht="331.5">
      <c r="B53" s="34">
        <v>50</v>
      </c>
      <c r="C53" s="34" t="s">
        <v>392</v>
      </c>
      <c r="D53" s="34" t="s">
        <v>391</v>
      </c>
      <c r="E53" s="44" t="s">
        <v>163</v>
      </c>
      <c r="F53" s="4">
        <v>2</v>
      </c>
      <c r="G53" s="4">
        <v>3</v>
      </c>
      <c r="H53" s="4">
        <v>3</v>
      </c>
      <c r="I53" s="49">
        <f t="shared" si="1"/>
        <v>18</v>
      </c>
      <c r="J53" s="47" t="s">
        <v>396</v>
      </c>
      <c r="K53" s="48" t="str">
        <f>VLOOKUP(C53,'BASE CONSOLIDADA ENVIADA'!$E$15:$V$109,15,0)</f>
        <v>Quanto a recomendação I e II – Confeccionamos tabela com as atribuições do corpo técnico e Tributos. Quanto a manuais: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pessoal adequado poderíamos passar a padronizá-los. Quanto a ferramentas: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
Quanto a recomendação III: A reposição do analista contador foi solicitada através do Ofício AC/CFC 02/2021datado de 18/02/2021, solicitada através do processo SEI nº 29.0001.0154907.2020-56.
Quanto a recomendação IV: No mesmo Ofício AC/CFC 02/2021 foi solicitada a substituição de dois auxiliares de promotoria por dois oficiais de promotoria para a realização dos serviços relacionados a guias de recolhimento dispostos na tabela de atribuições.</v>
      </c>
      <c r="L53" s="69" t="str">
        <f>VLOOKUP(C53,'BASE CONSOLIDADA ENVIADA'!$E$15:$V$109,17,0)</f>
        <v>atendido</v>
      </c>
      <c r="M53" s="72" t="s">
        <v>564</v>
      </c>
      <c r="N53" s="3" t="s">
        <v>517</v>
      </c>
      <c r="O53" s="46" t="s">
        <v>841</v>
      </c>
    </row>
    <row r="54" spans="2:15" customFormat="1" ht="306">
      <c r="B54" s="34">
        <v>51</v>
      </c>
      <c r="C54" s="34" t="s">
        <v>418</v>
      </c>
      <c r="D54" s="34" t="s">
        <v>391</v>
      </c>
      <c r="E54" s="44" t="s">
        <v>196</v>
      </c>
      <c r="F54" s="4">
        <v>2</v>
      </c>
      <c r="G54" s="4">
        <v>3</v>
      </c>
      <c r="H54" s="4">
        <v>3</v>
      </c>
      <c r="I54" s="49">
        <f t="shared" si="1"/>
        <v>18</v>
      </c>
      <c r="J54" s="47" t="s">
        <v>422</v>
      </c>
      <c r="K54" s="48" t="str">
        <f>VLOOKUP(C54,'BASE CONSOLIDADA ENVIADA'!$E$15:$V$109,15,0)</f>
        <v xml:space="preserve">Quanto a recomendação I e II – Reiteramos que desde a implantação do SISMP Contratos vinha sendo solicitado o desenvolvimento de um sistema visando o gerenciamento de contratos e automatização das rotinas da execução orçamentária, sem sucesso, em meados de 2019, foram desenhadas telas vislumbrando o desenvolvimento de um sistema, por fim em dezembro de 2020, por solicitação do Diretor Geral teve início o trabalho com reuniões semanais entre CTIC e comissão do CFC. Prazo para implantação de funcionalidade inicial (consulta de saldos) é 31/07/2021. Enquanto aguardamos o desenvolvimento do sistema, a analista Meire compartilhou planilha excel contendo as informações necessárias para execução do pagamento com as áreas envolvidas no processo, Assistência Técnica, Pagamentos, Tributos e Contabilidade. No momento ocorrem dificuldades operacionais que desestimulam os operadores de utilizá-la pela morosidade causada pelo tamanho da planilha. 
Quanto ao compartilhamento de informações entre a Área de Preparação e Controle de Pagamentos de Pessoal (Folha de Pagamento) com a Diretoria de Contabilidade já existe, só necessitando de aprimoramento para correta contabilização da folha. 
Quanto a recomendação III - A conferência prévia dentro da unidade geradora, não está sob subordinação desta Diretoria, sugerimos a determinação da Diretoria do CFC. 
Com a implantação de sistema com procedimentos padronizados a consistência poderá ser dispensada. </v>
      </c>
      <c r="L54" s="69" t="str">
        <f>VLOOKUP(C54,'BASE CONSOLIDADA ENVIADA'!$E$15:$V$109,17,0)</f>
        <v>atendido</v>
      </c>
      <c r="M54" s="72" t="s">
        <v>564</v>
      </c>
      <c r="N54" s="3" t="s">
        <v>517</v>
      </c>
      <c r="O54" s="46" t="s">
        <v>841</v>
      </c>
    </row>
    <row r="55" spans="2:15" customFormat="1" ht="51">
      <c r="B55" s="34">
        <v>52</v>
      </c>
      <c r="C55" s="34" t="s">
        <v>489</v>
      </c>
      <c r="D55" s="34" t="s">
        <v>860</v>
      </c>
      <c r="E55" s="44" t="s">
        <v>43</v>
      </c>
      <c r="F55" s="4">
        <v>3</v>
      </c>
      <c r="G55" s="4">
        <v>3</v>
      </c>
      <c r="H55" s="4">
        <v>2</v>
      </c>
      <c r="I55" s="49">
        <f t="shared" si="1"/>
        <v>18</v>
      </c>
      <c r="J55" s="47" t="s">
        <v>492</v>
      </c>
      <c r="K55" s="48" t="str">
        <f>VLOOKUP(C55,'BASE CONSOLIDADA ENVIADA'!$E$15:$V$109,15,0)</f>
        <v>Comunicação ao Sr. Diretor do CFC acerca da sugestão da Auditoria para revisão de atribuições do Oficial de Promotoria lotado na Assistência Técnica do CFC (email enviado ao Diretor em 08/12/2020).</v>
      </c>
      <c r="L55" s="69" t="str">
        <f>VLOOKUP(C55,'BASE CONSOLIDADA ENVIADA'!$E$15:$V$109,17,0)</f>
        <v>atendido</v>
      </c>
      <c r="M55" s="72" t="str">
        <f>VLOOKUP(C55,'BASE CONSOLIDADA ENVIADA'!$E$15:$V$109,16,0)</f>
        <v>0 dias</v>
      </c>
      <c r="N55" s="3" t="s">
        <v>517</v>
      </c>
      <c r="O55" s="46" t="s">
        <v>841</v>
      </c>
    </row>
    <row r="56" spans="2:15" customFormat="1" ht="280.5">
      <c r="B56" s="34">
        <v>53</v>
      </c>
      <c r="C56" s="34" t="s">
        <v>687</v>
      </c>
      <c r="D56" s="34" t="s">
        <v>853</v>
      </c>
      <c r="E56" s="44" t="s">
        <v>318</v>
      </c>
      <c r="F56" s="4">
        <v>3</v>
      </c>
      <c r="G56" s="4">
        <v>3</v>
      </c>
      <c r="H56" s="4">
        <v>2</v>
      </c>
      <c r="I56" s="49">
        <f t="shared" si="1"/>
        <v>18</v>
      </c>
      <c r="J56" s="47" t="s">
        <v>322</v>
      </c>
      <c r="K56" s="48" t="str">
        <f>VLOOKUP(C56,'BASE CONSOLIDADA ENVIADA'!$E$15:$V$109,15,0)</f>
        <v>Foram estruturados novos processos de verificação das faturas pagas, gerando maior
confiabilidade das informações e redução de riscos de pagamentos em duplicidade. Proposta de renovação
foi desenvolvida e aprovada pela Diretoria Geral, estando pendente de aprovação por parte do Tribunal de
Justiça e de assinatura do novo termo.</v>
      </c>
      <c r="L56" s="69" t="str">
        <f>VLOOKUP(C56,'BASE CONSOLIDADA ENVIADA'!$E$15:$V$109,17,0)</f>
        <v>atendido</v>
      </c>
      <c r="M56" s="72" t="str">
        <f>VLOOKUP(C56,'BASE CONSOLIDADA ENVIADA'!$E$15:$V$109,16,0)</f>
        <v>0 dias</v>
      </c>
      <c r="N56" s="3" t="s">
        <v>519</v>
      </c>
      <c r="O56" s="46" t="s">
        <v>841</v>
      </c>
    </row>
    <row r="57" spans="2:15" customFormat="1" ht="280.5">
      <c r="B57" s="34">
        <v>54</v>
      </c>
      <c r="C57" s="34" t="s">
        <v>617</v>
      </c>
      <c r="D57" s="34" t="s">
        <v>853</v>
      </c>
      <c r="E57" s="44" t="s">
        <v>324</v>
      </c>
      <c r="F57" s="4">
        <v>3</v>
      </c>
      <c r="G57" s="4">
        <v>3</v>
      </c>
      <c r="H57" s="4">
        <v>2</v>
      </c>
      <c r="I57" s="49">
        <f t="shared" si="1"/>
        <v>18</v>
      </c>
      <c r="J57" s="47" t="s">
        <v>327</v>
      </c>
      <c r="K57" s="48" t="str">
        <f>VLOOKUP(C57,'BASE CONSOLIDADA ENVIADA'!$E$15:$V$109,15,0)</f>
        <v>Providências a ser realizada pela unidade envolvida, Utilidade Pública</v>
      </c>
      <c r="L57" s="69" t="str">
        <f>VLOOKUP(C57,'BASE CONSOLIDADA ENVIADA'!$E$15:$V$109,17,0)</f>
        <v>atendido</v>
      </c>
      <c r="M57" s="72" t="str">
        <f>VLOOKUP(C57,'BASE CONSOLIDADA ENVIADA'!$E$15:$V$109,16,0)</f>
        <v>0 dias</v>
      </c>
      <c r="N57" s="3" t="s">
        <v>519</v>
      </c>
      <c r="O57" s="46" t="s">
        <v>841</v>
      </c>
    </row>
    <row r="58" spans="2:15" customFormat="1" ht="89.25">
      <c r="B58" s="34">
        <v>55</v>
      </c>
      <c r="C58" s="34" t="s">
        <v>50</v>
      </c>
      <c r="D58" s="34" t="s">
        <v>25</v>
      </c>
      <c r="E58" s="44" t="s">
        <v>51</v>
      </c>
      <c r="F58" s="4">
        <v>3</v>
      </c>
      <c r="G58" s="4">
        <v>2</v>
      </c>
      <c r="H58" s="4">
        <v>2</v>
      </c>
      <c r="I58" s="49">
        <f t="shared" si="1"/>
        <v>12</v>
      </c>
      <c r="J58" s="47" t="s">
        <v>53</v>
      </c>
      <c r="K58" s="48" t="str">
        <f>VLOOKUP(C58,'BASE CONSOLIDADA ENVIADA'!$E$15:$V$109,15,0)</f>
        <v>Destarte ocorram situações onde o pagamento subordine-se a outro fluxo devido às peculiaridades de casos excepcionais, inerentes à atividade administrativa, todos os pagamentos foram organizados para atender a um padrão predefinido. Consignamos ainda que o padrão adotado é a via digital, por meio do sistema próprio do Ministério Público.</v>
      </c>
      <c r="L58" s="69" t="str">
        <f>VLOOKUP(C58,'BASE CONSOLIDADA ENVIADA'!$E$15:$V$109,17,0)</f>
        <v>atendido</v>
      </c>
      <c r="M58" s="72" t="str">
        <f>VLOOKUP(C58,'BASE CONSOLIDADA ENVIADA'!$E$15:$V$109,16,0)</f>
        <v>0 dias</v>
      </c>
      <c r="N58" s="3" t="s">
        <v>517</v>
      </c>
      <c r="O58" s="46" t="s">
        <v>861</v>
      </c>
    </row>
    <row r="59" spans="2:15" customFormat="1" ht="306">
      <c r="B59" s="34">
        <v>56</v>
      </c>
      <c r="C59" s="34" t="s">
        <v>180</v>
      </c>
      <c r="D59" s="34" t="s">
        <v>161</v>
      </c>
      <c r="E59" s="44" t="s">
        <v>181</v>
      </c>
      <c r="F59" s="4">
        <v>2</v>
      </c>
      <c r="G59" s="4">
        <v>3</v>
      </c>
      <c r="H59" s="4">
        <v>2</v>
      </c>
      <c r="I59" s="49">
        <f t="shared" si="1"/>
        <v>12</v>
      </c>
      <c r="J59" s="47" t="s">
        <v>183</v>
      </c>
      <c r="K59" s="48" t="str">
        <f>VLOOKUP(C59,'BASE CONSOLIDADA ENVIADA'!$E$15:$V$109,15,0)</f>
        <v>i)o Manual está em estudo para padronizar o formato com o dos demais setores do Centro de Finanças e Contabilidade, sendo anualmente atualizadas e revisadas. Buscar detalhar passo-a-passo as rotinas, em linguagem simples e acessível, levando em consideração às novas atividades e ferramentas, como o Sistema SEI;
ii)realizará um estudo das atividades realizadas no setor para parametrizar com o que é solicitada no MPSP - Produz;
iii)no setor não há tipos de relatórios a ser publicado;</v>
      </c>
      <c r="L59" s="69" t="str">
        <f>VLOOKUP(C59,'BASE CONSOLIDADA ENVIADA'!$E$15:$V$109,17,0)</f>
        <v>atendido</v>
      </c>
      <c r="M59" s="72" t="str">
        <f>VLOOKUP(C59,'BASE CONSOLIDADA ENVIADA'!$E$15:$V$109,16,0)</f>
        <v>0 dias</v>
      </c>
      <c r="N59" s="3" t="s">
        <v>517</v>
      </c>
      <c r="O59" s="46" t="s">
        <v>861</v>
      </c>
    </row>
    <row r="60" spans="2:15" ht="229.5">
      <c r="B60" s="34">
        <v>57</v>
      </c>
      <c r="C60" s="34" t="s">
        <v>201</v>
      </c>
      <c r="D60" s="34" t="s">
        <v>200</v>
      </c>
      <c r="E60" s="44" t="s">
        <v>163</v>
      </c>
      <c r="F60" s="4">
        <v>2</v>
      </c>
      <c r="G60" s="4">
        <v>3</v>
      </c>
      <c r="H60" s="4">
        <v>2</v>
      </c>
      <c r="I60" s="49">
        <f t="shared" si="1"/>
        <v>12</v>
      </c>
      <c r="J60" s="47" t="s">
        <v>204</v>
      </c>
      <c r="K60" s="48" t="str">
        <f>VLOOKUP(C60,'BASE CONSOLIDADA ENVIADA'!$E$15:$V$109,15,0)</f>
        <v xml:space="preserve">i) Envio de Ofício para o Sr. Diretor do CFC com sugestão de alteração de competência para publicações de modo geral (Atas de Registro de Preços, Contratos, Aditamentos e Convênios) pois a princípio tais publiações não são atribuições do CFC, uma vez que fogem à natureza financeira e orçamentária; ii) Já há critérios de distribuição definidos com atribuição de pesos aos processos de pagamento de acordo com sua complexidade, exigência de documentação para pagamento e/ou processos com grande volume de notas fiscais, e outros critérios definidos pelos analistas. As análises  e manifestações de outra natureza são distribuídas sequencialmente(Reclamações trabalhistas, IPTU, Análise de disponibilidade financeira em convênios, etc). Atas de Registro de Preços e Obras também tem distribuição equitativa entre os analistas (com relação à quantidade de apartados, no caso das ARPs).  Detalhamento dos critérios de distribuição no Manual de Procedimentos Internos já realizado. </v>
      </c>
      <c r="L60" s="69" t="str">
        <f>VLOOKUP(C60,'BASE CONSOLIDADA ENVIADA'!$E$15:$V$109,17,0)</f>
        <v>atendido</v>
      </c>
      <c r="M60" s="72" t="str">
        <f>VLOOKUP(C60,'BASE CONSOLIDADA ENVIADA'!$E$15:$V$109,16,0)</f>
        <v>0 dias</v>
      </c>
      <c r="N60" s="3" t="s">
        <v>517</v>
      </c>
      <c r="O60" s="46" t="s">
        <v>861</v>
      </c>
    </row>
    <row r="61" spans="2:15" ht="153">
      <c r="B61" s="34">
        <v>58</v>
      </c>
      <c r="C61" s="34" t="s">
        <v>206</v>
      </c>
      <c r="D61" s="34" t="s">
        <v>200</v>
      </c>
      <c r="E61" s="44" t="s">
        <v>170</v>
      </c>
      <c r="F61" s="4">
        <v>2</v>
      </c>
      <c r="G61" s="4">
        <v>3</v>
      </c>
      <c r="H61" s="4">
        <v>2</v>
      </c>
      <c r="I61" s="49">
        <f t="shared" si="1"/>
        <v>12</v>
      </c>
      <c r="J61" s="47" t="s">
        <v>208</v>
      </c>
      <c r="K61" s="48" t="str">
        <f>VLOOKUP(C61,'BASE CONSOLIDADA ENVIADA'!$E$15:$V$109,15,0)</f>
        <v>i)Já existe escala presencial de servidores durante a pandemia (para servidores que não se encontram nas exceções para teletrabalho exclusivo), apesar de aproximadamente 98% do trabalho da AT/CFC estar sendo realizado virtualmente. Após a pandemia, a escala será revisada pelo Sr. Diretor do CFC. ii) As tarefas a serem realizadas à distância serão incluídas no Manual de Procedimentos Internos.</v>
      </c>
      <c r="L61" s="69" t="str">
        <f>VLOOKUP(C61,'BASE CONSOLIDADA ENVIADA'!$E$15:$V$109,17,0)</f>
        <v>atendido</v>
      </c>
      <c r="M61" s="72" t="str">
        <f>VLOOKUP(C61,'BASE CONSOLIDADA ENVIADA'!$E$15:$V$109,16,0)</f>
        <v>0 dias</v>
      </c>
      <c r="N61" s="3" t="s">
        <v>517</v>
      </c>
      <c r="O61" s="46" t="s">
        <v>861</v>
      </c>
    </row>
    <row r="62" spans="2:15" ht="102">
      <c r="B62" s="34">
        <v>59</v>
      </c>
      <c r="C62" s="34" t="s">
        <v>213</v>
      </c>
      <c r="D62" s="34" t="s">
        <v>200</v>
      </c>
      <c r="E62" s="44" t="s">
        <v>214</v>
      </c>
      <c r="F62" s="4">
        <v>2</v>
      </c>
      <c r="G62" s="4">
        <v>3</v>
      </c>
      <c r="H62" s="4">
        <v>2</v>
      </c>
      <c r="I62" s="49">
        <f t="shared" si="1"/>
        <v>12</v>
      </c>
      <c r="J62" s="47" t="s">
        <v>217</v>
      </c>
      <c r="K62" s="48" t="str">
        <f>VLOOKUP(C62,'BASE CONSOLIDADA ENVIADA'!$E$15:$V$109,15,0)</f>
        <v>Envio de Ofício para o Sr. Diretor do CFC com sugestão de alteração de texto para o Ato Normativo 764/13 PGJ (para que processos de convênios somente sejam enviados para a AT/CFC se houver ônus financeiros) e também para revisão deste Ato quanto à responsabilidade de publicação de convênios.</v>
      </c>
      <c r="L62" s="69" t="str">
        <f>VLOOKUP(C62,'BASE CONSOLIDADA ENVIADA'!$E$15:$V$109,17,0)</f>
        <v>atendido</v>
      </c>
      <c r="M62" s="72" t="str">
        <f>VLOOKUP(C62,'BASE CONSOLIDADA ENVIADA'!$E$15:$V$109,16,0)</f>
        <v>0 dias</v>
      </c>
      <c r="N62" s="3" t="s">
        <v>517</v>
      </c>
      <c r="O62" s="46" t="s">
        <v>861</v>
      </c>
    </row>
    <row r="63" spans="2:15" ht="216.75">
      <c r="B63" s="34">
        <v>60</v>
      </c>
      <c r="C63" s="34" t="s">
        <v>224</v>
      </c>
      <c r="D63" s="34" t="s">
        <v>200</v>
      </c>
      <c r="E63" s="44" t="s">
        <v>225</v>
      </c>
      <c r="F63" s="4">
        <v>2</v>
      </c>
      <c r="G63" s="4">
        <v>2</v>
      </c>
      <c r="H63" s="4">
        <v>3</v>
      </c>
      <c r="I63" s="49">
        <f t="shared" si="1"/>
        <v>12</v>
      </c>
      <c r="J63" s="47" t="s">
        <v>228</v>
      </c>
      <c r="K63" s="48" t="str">
        <f>VLOOKUP(C63,'BASE CONSOLIDADA ENVIADA'!$E$15:$V$109,15,0)</f>
        <v>i) A servidora Denise fará comunicação pontual ao CTIC acerca de servidores a serem incluídos e excluídos no acesso ao sistema SEI sempre que houver alteração no quadro de servidores da AT/CFC (com inclusão deste item no Manual de Procedimentos Internos); ii) Solicitação da AT/CFC para o CGE, por e-mail, para análise quanto à possibilidade de conectar a base de dados de usuários do sistema SIP, relativo à permissão de acessos ao SEI, à base de usuários principal dos sistemas MPSP, para que quando desativar usuário por conta de exoneração ou aposentadoria, haja exclusão simultânea na base do Sistema SIP. E-mail enviado em 03/12/2020 para a CGE com solicitação para integração entre sistemas, porém a resposta foi que por razões técnicas não é possível implementar agora</v>
      </c>
      <c r="L63" s="69" t="str">
        <f>VLOOKUP(C63,'BASE CONSOLIDADA ENVIADA'!$E$15:$V$109,17,0)</f>
        <v>atendido</v>
      </c>
      <c r="M63" s="72" t="str">
        <f>VLOOKUP(C63,'BASE CONSOLIDADA ENVIADA'!$E$15:$V$109,16,0)</f>
        <v>0 dias</v>
      </c>
      <c r="N63" s="3" t="s">
        <v>517</v>
      </c>
      <c r="O63" s="46" t="s">
        <v>861</v>
      </c>
    </row>
    <row r="64" spans="2:15" customFormat="1" ht="102">
      <c r="B64" s="34">
        <v>61</v>
      </c>
      <c r="C64" s="34" t="s">
        <v>242</v>
      </c>
      <c r="D64" s="34" t="s">
        <v>241</v>
      </c>
      <c r="E64" s="44" t="s">
        <v>170</v>
      </c>
      <c r="F64" s="4">
        <v>2</v>
      </c>
      <c r="G64" s="4">
        <v>3</v>
      </c>
      <c r="H64" s="4">
        <v>2</v>
      </c>
      <c r="I64" s="49">
        <f t="shared" si="1"/>
        <v>12</v>
      </c>
      <c r="J64" s="47" t="s">
        <v>245</v>
      </c>
      <c r="K64" s="48" t="str">
        <f>VLOOKUP(C64,'BASE CONSOLIDADA ENVIADA'!$E$15:$V$109,15,0)</f>
        <v>Os integrantes dessa Subárea com idade inferior a sessenta anos estão participando da escala presencial. Todos os dias há um funcionário presencialmente na Subárea. Todas as atividades dessa Subárea podem ser realizadas através do teletrabalho.</v>
      </c>
      <c r="L64" s="69" t="str">
        <f>VLOOKUP(C64,'BASE CONSOLIDADA ENVIADA'!$E$15:$V$109,17,0)</f>
        <v>atendido</v>
      </c>
      <c r="M64" s="72" t="str">
        <f>VLOOKUP(C64,'BASE CONSOLIDADA ENVIADA'!$E$15:$V$109,16,0)</f>
        <v>0 dias</v>
      </c>
      <c r="N64" s="3" t="s">
        <v>517</v>
      </c>
      <c r="O64" s="46" t="s">
        <v>861</v>
      </c>
    </row>
    <row r="65" spans="2:15" customFormat="1" ht="255">
      <c r="B65" s="34">
        <v>62</v>
      </c>
      <c r="C65" s="34" t="s">
        <v>247</v>
      </c>
      <c r="D65" s="34" t="s">
        <v>241</v>
      </c>
      <c r="E65" s="44" t="s">
        <v>248</v>
      </c>
      <c r="F65" s="4">
        <v>2</v>
      </c>
      <c r="G65" s="4">
        <v>2</v>
      </c>
      <c r="H65" s="4">
        <v>3</v>
      </c>
      <c r="I65" s="49">
        <f t="shared" si="1"/>
        <v>12</v>
      </c>
      <c r="J65" s="47" t="s">
        <v>251</v>
      </c>
      <c r="K65" s="48" t="str">
        <f>VLOOKUP(C65,'BASE CONSOLIDADA ENVIADA'!$E$15:$V$109,15,0)</f>
        <v>Serão atendidas as recomendações da Auditoria quanto ao Manual da SOC. Entretanto, solicitamos dilação do prazo até final de abril/21, tendo em vista o grande volume de trabalho (reserva inicial) no período de janeiro a final de março/21.</v>
      </c>
      <c r="L65" s="69" t="str">
        <f>VLOOKUP(C65,'BASE CONSOLIDADA ENVIADA'!$E$15:$V$109,17,0)</f>
        <v>atendido</v>
      </c>
      <c r="M65" s="72" t="str">
        <f>VLOOKUP(C65,'BASE CONSOLIDADA ENVIADA'!$E$15:$V$109,16,0)</f>
        <v>0 dias</v>
      </c>
      <c r="N65" s="3" t="s">
        <v>517</v>
      </c>
      <c r="O65" s="46" t="s">
        <v>861</v>
      </c>
    </row>
    <row r="66" spans="2:15" customFormat="1" ht="140.25">
      <c r="B66" s="34">
        <v>63</v>
      </c>
      <c r="C66" s="34" t="s">
        <v>264</v>
      </c>
      <c r="D66" s="34" t="s">
        <v>241</v>
      </c>
      <c r="E66" s="44" t="s">
        <v>265</v>
      </c>
      <c r="F66" s="4">
        <v>2</v>
      </c>
      <c r="G66" s="4">
        <v>2</v>
      </c>
      <c r="H66" s="4">
        <v>3</v>
      </c>
      <c r="I66" s="49">
        <f t="shared" si="1"/>
        <v>12</v>
      </c>
      <c r="J66" s="47" t="s">
        <v>268</v>
      </c>
      <c r="K66" s="48" t="str">
        <f>VLOOKUP(C66,'BASE CONSOLIDADA ENVIADA'!$E$15:$V$109,15,0)</f>
        <v>Foi criado o email DCFC_SOC@mpsp.mp.br e sua revisão periódica será incluída no manual.</v>
      </c>
      <c r="L66" s="69" t="str">
        <f>VLOOKUP(C66,'BASE CONSOLIDADA ENVIADA'!$E$15:$V$109,17,0)</f>
        <v>atendido</v>
      </c>
      <c r="M66" s="72" t="str">
        <f>VLOOKUP(C66,'BASE CONSOLIDADA ENVIADA'!$E$15:$V$109,16,0)</f>
        <v>0 dias</v>
      </c>
      <c r="N66" s="3" t="s">
        <v>517</v>
      </c>
      <c r="O66" s="46" t="s">
        <v>861</v>
      </c>
    </row>
    <row r="67" spans="2:15" customFormat="1" ht="331.5">
      <c r="B67" s="34">
        <v>64</v>
      </c>
      <c r="C67" s="34" t="s">
        <v>313</v>
      </c>
      <c r="D67" s="34" t="s">
        <v>281</v>
      </c>
      <c r="E67" s="44" t="s">
        <v>190</v>
      </c>
      <c r="F67" s="4">
        <v>2</v>
      </c>
      <c r="G67" s="4">
        <v>3</v>
      </c>
      <c r="H67" s="4">
        <v>2</v>
      </c>
      <c r="I67" s="49">
        <f t="shared" si="1"/>
        <v>12</v>
      </c>
      <c r="J67" s="47" t="s">
        <v>316</v>
      </c>
      <c r="K67" s="48" t="str">
        <f>VLOOKUP(C67,'BASE CONSOLIDADA ENVIADA'!$E$15:$V$109,15,0)</f>
        <v>O funcionário Vinícius Leonardo Loureiro Morrone realizou o curso de tabelas taxonômicas do
CNMP e tem orientado os colegas com relação ao uso. Há previsão para que os demais servidores da área
realizem o curso no ano de 2021.</v>
      </c>
      <c r="L67" s="69" t="str">
        <f>VLOOKUP(C67,'BASE CONSOLIDADA ENVIADA'!$E$15:$V$109,17,0)</f>
        <v>atendido</v>
      </c>
      <c r="M67" s="72" t="str">
        <f>VLOOKUP(C67,'BASE CONSOLIDADA ENVIADA'!$E$15:$V$109,16,0)</f>
        <v>0 dias</v>
      </c>
      <c r="N67" s="3" t="s">
        <v>517</v>
      </c>
      <c r="O67" s="46" t="s">
        <v>861</v>
      </c>
    </row>
    <row r="68" spans="2:15" customFormat="1" ht="140.25">
      <c r="B68" s="34">
        <v>65</v>
      </c>
      <c r="C68" s="34" t="s">
        <v>347</v>
      </c>
      <c r="D68" s="34" t="s">
        <v>336</v>
      </c>
      <c r="E68" s="44" t="s">
        <v>348</v>
      </c>
      <c r="F68" s="4">
        <v>4</v>
      </c>
      <c r="G68" s="4">
        <v>3</v>
      </c>
      <c r="H68" s="4">
        <v>1</v>
      </c>
      <c r="I68" s="49">
        <f t="shared" ref="I68:I98" si="2">F68*G68*H68</f>
        <v>12</v>
      </c>
      <c r="J68" s="47" t="s">
        <v>351</v>
      </c>
      <c r="K68" s="48" t="str">
        <f>VLOOKUP(C68,'BASE CONSOLIDADA ENVIADA'!$E$15:$V$109,15,0)</f>
        <v>A atribuição dos serviços desta subárea, requer análise dos dados de todo o processo em seu ciclo, até o estágio de emissão de Nota de Empenho, da qual é exigido de nosssos colaboradores, conhecimentos ímpares sobre grande parte de toda execução orçamentária. Devido à carência de Oficiais de Promotoria, contamos com uma Analista de Promotoria para colaborar com as tarefas executadas por esta subárea. Tomaremos as providências junto à Diretoria deste Centro Finanças, para que dentro do possível, possamos contar com um Oficial de Promotoria em substituição à Analista.</v>
      </c>
      <c r="L68" s="69" t="str">
        <f>VLOOKUP(C68,'BASE CONSOLIDADA ENVIADA'!$E$15:$V$109,17,0)</f>
        <v>atendido</v>
      </c>
      <c r="M68" s="72" t="str">
        <f>VLOOKUP(C68,'BASE CONSOLIDADA ENVIADA'!$E$15:$V$109,16,0)</f>
        <v>0 dias</v>
      </c>
      <c r="N68" s="3" t="s">
        <v>517</v>
      </c>
      <c r="O68" s="46" t="s">
        <v>861</v>
      </c>
    </row>
    <row r="69" spans="2:15" customFormat="1" ht="51">
      <c r="B69" s="34">
        <v>66</v>
      </c>
      <c r="C69" s="34" t="s">
        <v>386</v>
      </c>
      <c r="D69" s="34" t="s">
        <v>357</v>
      </c>
      <c r="E69" s="44" t="s">
        <v>387</v>
      </c>
      <c r="F69" s="4">
        <v>4</v>
      </c>
      <c r="G69" s="4">
        <v>3</v>
      </c>
      <c r="H69" s="4">
        <v>1</v>
      </c>
      <c r="I69" s="49">
        <f t="shared" si="2"/>
        <v>12</v>
      </c>
      <c r="J69" s="47" t="s">
        <v>390</v>
      </c>
      <c r="K69" s="48" t="str">
        <f>VLOOKUP(C69,'BASE CONSOLIDADA ENVIADA'!$E$15:$V$109,15,0)</f>
        <v>a estrutura deste Departamento conforme Ato, aguardava a mudança para o Ed. Santa Lucia ocorrida em 22/01/2021. Será providenciado o mais breve possível.</v>
      </c>
      <c r="L69" s="69" t="str">
        <f>VLOOKUP(C69,'BASE CONSOLIDADA ENVIADA'!$E$15:$V$109,17,0)</f>
        <v>atendido</v>
      </c>
      <c r="M69" s="72" t="str">
        <f>VLOOKUP(C69,'BASE CONSOLIDADA ENVIADA'!$E$15:$V$109,16,0)</f>
        <v>0 dias</v>
      </c>
      <c r="N69" s="3" t="s">
        <v>517</v>
      </c>
      <c r="O69" s="46" t="s">
        <v>861</v>
      </c>
    </row>
    <row r="70" spans="2:15" customFormat="1" ht="229.5">
      <c r="B70" s="34">
        <v>67</v>
      </c>
      <c r="C70" s="34" t="s">
        <v>401</v>
      </c>
      <c r="D70" s="34" t="s">
        <v>391</v>
      </c>
      <c r="E70" s="44" t="s">
        <v>210</v>
      </c>
      <c r="F70" s="4">
        <v>2</v>
      </c>
      <c r="G70" s="4">
        <v>3</v>
      </c>
      <c r="H70" s="4">
        <v>2</v>
      </c>
      <c r="I70" s="49">
        <f t="shared" si="2"/>
        <v>12</v>
      </c>
      <c r="J70" s="47" t="s">
        <v>404</v>
      </c>
      <c r="K70" s="48" t="str">
        <f>VLOOKUP(C70,'BASE CONSOLIDADA ENVIADA'!$E$15:$V$109,15,0)</f>
        <v xml:space="preserve">Quanto a recomendação I e II – Os executores das tarefas, farão os prints de telas para confecção de passo-a-passo, conforme a disponibilidade de tempo. Propomos a criação de uma planilha para controlar as pendências dos manuais, previsão de tempo de confecção, links de acesso a cada manual. Posteriormente com o quadro de pessoal adequado poderíamos passar a revisá-los e padronizá-los conforme recomendado. Sendo os manuais de acesso restrito ao público interno. 
Consultas ao Manual Siafem e mensagens são recomendadas. </v>
      </c>
      <c r="L70" s="69" t="str">
        <f>VLOOKUP(C70,'BASE CONSOLIDADA ENVIADA'!$E$15:$V$109,17,0)</f>
        <v>atendido</v>
      </c>
      <c r="M70" s="72" t="s">
        <v>564</v>
      </c>
      <c r="N70" s="3" t="s">
        <v>517</v>
      </c>
      <c r="O70" s="46" t="s">
        <v>861</v>
      </c>
    </row>
    <row r="71" spans="2:15" customFormat="1" ht="127.5">
      <c r="B71" s="34">
        <v>68</v>
      </c>
      <c r="C71" s="34" t="s">
        <v>405</v>
      </c>
      <c r="D71" s="34" t="s">
        <v>391</v>
      </c>
      <c r="E71" s="44" t="s">
        <v>259</v>
      </c>
      <c r="F71" s="4">
        <v>2</v>
      </c>
      <c r="G71" s="4">
        <v>3</v>
      </c>
      <c r="H71" s="4">
        <v>2</v>
      </c>
      <c r="I71" s="49">
        <f t="shared" si="2"/>
        <v>12</v>
      </c>
      <c r="J71" s="47" t="s">
        <v>408</v>
      </c>
      <c r="K71" s="48" t="str">
        <f>VLOOKUP(C71,'BASE CONSOLIDADA ENVIADA'!$E$15:$V$109,15,0)</f>
        <v>Quanto a recomendação I – Informamos que solicitamos à CGE a alteração no SEI, para o DCONTAB alterar o e-mail para areadecontabilidade@mpsp.mp.br, que já existe, e salientamos que já foi efetuado o acerto, conforme demostro abaixo:
Quanto a recomendação II – Atribuída a quem faz o papel de chefia/direção a gestão do acesso aos sistemas e ferramentas que ocorre na movimentação de servidor, conforme Procedimento - gestão de acesso encaminhada via e-mail.</v>
      </c>
      <c r="L71" s="69" t="str">
        <f>VLOOKUP(C71,'BASE CONSOLIDADA ENVIADA'!$E$15:$V$109,17,0)</f>
        <v>atendido</v>
      </c>
      <c r="M71" s="69" t="str">
        <f>VLOOKUP(C71,'BASE CONSOLIDADA ENVIADA'!$E$15:$V$109,16,0)</f>
        <v>0 dias</v>
      </c>
      <c r="N71" s="3" t="s">
        <v>517</v>
      </c>
      <c r="O71" s="46" t="s">
        <v>861</v>
      </c>
    </row>
    <row r="72" spans="2:15" customFormat="1" ht="293.25">
      <c r="B72" s="34">
        <v>69</v>
      </c>
      <c r="C72" s="34" t="s">
        <v>409</v>
      </c>
      <c r="D72" s="34" t="s">
        <v>391</v>
      </c>
      <c r="E72" s="44" t="s">
        <v>410</v>
      </c>
      <c r="F72" s="4">
        <v>2</v>
      </c>
      <c r="G72" s="4">
        <v>3</v>
      </c>
      <c r="H72" s="4">
        <v>2</v>
      </c>
      <c r="I72" s="49">
        <f t="shared" si="2"/>
        <v>12</v>
      </c>
      <c r="J72" s="47" t="s">
        <v>414</v>
      </c>
      <c r="K72" s="48" t="str">
        <f>VLOOKUP(C72,'BASE CONSOLIDADA ENVIADA'!$E$15:$V$109,15,0)</f>
        <v>Quanto às recomendações I, II, III - Os relatórios sugeridos seriam emitidos por sistema que buscaria as informações no Siafem, gerando relatórios de uso interno da Administração superior para tomada de decisões. Atualmente os relatórios são feitos manualmente conforme necessidade do Diretor Geral.</v>
      </c>
      <c r="L72" s="69" t="str">
        <f>VLOOKUP(C72,'BASE CONSOLIDADA ENVIADA'!$E$15:$V$109,17,0)</f>
        <v>atendido</v>
      </c>
      <c r="M72" s="72" t="s">
        <v>564</v>
      </c>
      <c r="N72" s="3" t="s">
        <v>517</v>
      </c>
      <c r="O72" s="46" t="s">
        <v>861</v>
      </c>
    </row>
    <row r="73" spans="2:15" customFormat="1" ht="63.75">
      <c r="B73" s="34">
        <v>70</v>
      </c>
      <c r="C73" s="34" t="s">
        <v>440</v>
      </c>
      <c r="D73" s="34" t="s">
        <v>423</v>
      </c>
      <c r="E73" s="44" t="s">
        <v>441</v>
      </c>
      <c r="F73" s="4">
        <v>2</v>
      </c>
      <c r="G73" s="4">
        <v>3</v>
      </c>
      <c r="H73" s="4">
        <v>2</v>
      </c>
      <c r="I73" s="49">
        <f t="shared" si="2"/>
        <v>12</v>
      </c>
      <c r="J73" s="47" t="s">
        <v>444</v>
      </c>
      <c r="K73" s="48" t="str">
        <f>VLOOKUP(C73,'BASE CONSOLIDADA ENVIADA'!$E$15:$V$109,15,0)</f>
        <v>Quanto a adequação necessária referente a Ato Normativo 584/2009-PGJ, de 07/04/2009; o assunto foi levado , pela Assistência Técnica-Adiantamento, á Chefe de Gabinete Adminiostrativo para conhecimento e providencias.</v>
      </c>
      <c r="L73" s="69" t="str">
        <f>VLOOKUP(C73,'BASE CONSOLIDADA ENVIADA'!$E$15:$V$109,17,0)</f>
        <v>atendido</v>
      </c>
      <c r="M73" s="72" t="str">
        <f>VLOOKUP(C73,'BASE CONSOLIDADA ENVIADA'!$E$15:$V$109,16,0)</f>
        <v>0 dias</v>
      </c>
      <c r="N73" s="3" t="s">
        <v>517</v>
      </c>
      <c r="O73" s="46" t="s">
        <v>861</v>
      </c>
    </row>
    <row r="74" spans="2:15" customFormat="1" ht="102">
      <c r="B74" s="34">
        <v>71</v>
      </c>
      <c r="C74" s="34" t="s">
        <v>55</v>
      </c>
      <c r="D74" s="34" t="s">
        <v>25</v>
      </c>
      <c r="E74" s="44" t="s">
        <v>56</v>
      </c>
      <c r="F74" s="4">
        <v>2</v>
      </c>
      <c r="G74" s="4">
        <v>2</v>
      </c>
      <c r="H74" s="4">
        <v>2</v>
      </c>
      <c r="I74" s="49">
        <f t="shared" si="2"/>
        <v>8</v>
      </c>
      <c r="J74" s="47" t="s">
        <v>59</v>
      </c>
      <c r="K74" s="48" t="str">
        <f>VLOOKUP(C74,'BASE CONSOLIDADA ENVIADA'!$E$15:$V$109,15,0)</f>
        <v>Por hora o  controle de endereços de membros, em razão de autorização para residir fora da comarca, está a cargo da Subárea Cadastro, até a conclusão do respectivo módulo no RH Digital, já em desenvolvimento. Todavia, para verificação de endereço de membros, dada a mudança do Setor para o CFC e a alteração do processo, o Setor de Diárias realiza a consulta diretamente, através dos sistemas atualmente disponiveis na instituição;</v>
      </c>
      <c r="L74" s="69" t="str">
        <f>VLOOKUP(C74,'BASE CONSOLIDADA ENVIADA'!$E$15:$V$109,17,0)</f>
        <v>atendido</v>
      </c>
      <c r="M74" s="72" t="str">
        <f>VLOOKUP(C74,'BASE CONSOLIDADA ENVIADA'!$E$15:$V$109,16,0)</f>
        <v>0 dias</v>
      </c>
      <c r="N74" s="3" t="s">
        <v>517</v>
      </c>
      <c r="O74" s="46" t="s">
        <v>862</v>
      </c>
    </row>
    <row r="75" spans="2:15" customFormat="1" ht="76.5">
      <c r="B75" s="34">
        <v>72</v>
      </c>
      <c r="C75" s="34" t="s">
        <v>143</v>
      </c>
      <c r="D75" s="34" t="s">
        <v>103</v>
      </c>
      <c r="E75" s="44" t="s">
        <v>93</v>
      </c>
      <c r="F75" s="4">
        <v>2</v>
      </c>
      <c r="G75" s="4">
        <v>2</v>
      </c>
      <c r="H75" s="4">
        <v>2</v>
      </c>
      <c r="I75" s="49">
        <f t="shared" si="2"/>
        <v>8</v>
      </c>
      <c r="J75" s="47" t="s">
        <v>146</v>
      </c>
      <c r="K75" s="48" t="str">
        <f>VLOOKUP(C75,'BASE CONSOLIDADA ENVIADA'!$E$15:$V$109,15,0)</f>
        <v>As informações da APCPP estão rigorosamente de acordo com as tabelas taxonômicas do CNMP (vide Portal de Transparência)</v>
      </c>
      <c r="L75" s="69" t="str">
        <f>VLOOKUP(C75,'BASE CONSOLIDADA ENVIADA'!$E$15:$V$109,17,0)</f>
        <v>atendido</v>
      </c>
      <c r="M75" s="72" t="str">
        <f>VLOOKUP(C75,'BASE CONSOLIDADA ENVIADA'!$E$15:$V$109,16,0)</f>
        <v>0 dias</v>
      </c>
      <c r="N75" s="3" t="s">
        <v>517</v>
      </c>
      <c r="O75" s="46" t="s">
        <v>862</v>
      </c>
    </row>
    <row r="76" spans="2:15" customFormat="1" ht="216.75">
      <c r="B76" s="34">
        <v>73</v>
      </c>
      <c r="C76" s="34" t="s">
        <v>162</v>
      </c>
      <c r="D76" s="34" t="s">
        <v>161</v>
      </c>
      <c r="E76" s="44" t="s">
        <v>163</v>
      </c>
      <c r="F76" s="4">
        <v>2</v>
      </c>
      <c r="G76" s="4">
        <v>2</v>
      </c>
      <c r="H76" s="4">
        <v>2</v>
      </c>
      <c r="I76" s="49">
        <f t="shared" si="2"/>
        <v>8</v>
      </c>
      <c r="J76" s="47" t="s">
        <v>167</v>
      </c>
      <c r="K76" s="48" t="str">
        <f>VLOOKUP(C76,'BASE CONSOLIDADA ENVIADA'!$E$15:$V$109,15,0)</f>
        <v>i) explicará a estrutura atual e a forma que está distribuida;
ii) já esta sendo realizado;
iii)atende as Resoluções e está definido</v>
      </c>
      <c r="L76" s="69" t="str">
        <f>VLOOKUP(C76,'BASE CONSOLIDADA ENVIADA'!$E$15:$V$109,17,0)</f>
        <v>atendido</v>
      </c>
      <c r="M76" s="72" t="str">
        <f>VLOOKUP(C76,'BASE CONSOLIDADA ENVIADA'!$E$15:$V$109,16,0)</f>
        <v>0 dias</v>
      </c>
      <c r="N76" s="3" t="s">
        <v>517</v>
      </c>
      <c r="O76" s="46" t="s">
        <v>862</v>
      </c>
    </row>
    <row r="77" spans="2:15" customFormat="1" ht="153">
      <c r="B77" s="34">
        <v>74</v>
      </c>
      <c r="C77" s="34" t="s">
        <v>169</v>
      </c>
      <c r="D77" s="34" t="s">
        <v>161</v>
      </c>
      <c r="E77" s="44" t="s">
        <v>170</v>
      </c>
      <c r="F77" s="4">
        <v>2</v>
      </c>
      <c r="G77" s="4">
        <v>2</v>
      </c>
      <c r="H77" s="4">
        <v>2</v>
      </c>
      <c r="I77" s="49">
        <f t="shared" si="2"/>
        <v>8</v>
      </c>
      <c r="J77" s="47" t="s">
        <v>173</v>
      </c>
      <c r="K77" s="48" t="str">
        <f>VLOOKUP(C77,'BASE CONSOLIDADA ENVIADA'!$E$15:$V$109,15,0)</f>
        <v>i e ii) foram devidamente atendidos</v>
      </c>
      <c r="L77" s="69" t="str">
        <f>VLOOKUP(C77,'BASE CONSOLIDADA ENVIADA'!$E$15:$V$109,17,0)</f>
        <v>atendido</v>
      </c>
      <c r="M77" s="72" t="str">
        <f>VLOOKUP(C77,'BASE CONSOLIDADA ENVIADA'!$E$15:$V$109,16,0)</f>
        <v>0 dias</v>
      </c>
      <c r="N77" s="3" t="s">
        <v>517</v>
      </c>
      <c r="O77" s="46" t="s">
        <v>862</v>
      </c>
    </row>
    <row r="78" spans="2:15" customFormat="1" ht="140.25">
      <c r="B78" s="34">
        <v>75</v>
      </c>
      <c r="C78" s="34" t="s">
        <v>189</v>
      </c>
      <c r="D78" s="34" t="s">
        <v>161</v>
      </c>
      <c r="E78" s="44" t="s">
        <v>190</v>
      </c>
      <c r="F78" s="4">
        <v>2</v>
      </c>
      <c r="G78" s="4">
        <v>2</v>
      </c>
      <c r="H78" s="4">
        <v>2</v>
      </c>
      <c r="I78" s="49">
        <f t="shared" si="2"/>
        <v>8</v>
      </c>
      <c r="J78" s="47" t="s">
        <v>193</v>
      </c>
      <c r="K78" s="48" t="str">
        <f>VLOOKUP(C78,'BASE CONSOLIDADA ENVIADA'!$E$15:$V$109,15,0)</f>
        <v>conforme CTIC não atende ao MPSP</v>
      </c>
      <c r="L78" s="69" t="str">
        <f>VLOOKUP(C78,'BASE CONSOLIDADA ENVIADA'!$E$15:$V$109,17,0)</f>
        <v>atendido</v>
      </c>
      <c r="M78" s="72" t="str">
        <f>VLOOKUP(C78,'BASE CONSOLIDADA ENVIADA'!$E$15:$V$109,16,0)</f>
        <v>0 dias</v>
      </c>
      <c r="N78" s="3" t="s">
        <v>517</v>
      </c>
      <c r="O78" s="46" t="s">
        <v>862</v>
      </c>
    </row>
    <row r="79" spans="2:15" customFormat="1" ht="127.5">
      <c r="B79" s="34">
        <v>76</v>
      </c>
      <c r="C79" s="34" t="s">
        <v>195</v>
      </c>
      <c r="D79" s="34" t="s">
        <v>161</v>
      </c>
      <c r="E79" s="44" t="s">
        <v>196</v>
      </c>
      <c r="F79" s="4">
        <v>2</v>
      </c>
      <c r="G79" s="4">
        <v>2</v>
      </c>
      <c r="H79" s="4">
        <v>2</v>
      </c>
      <c r="I79" s="49">
        <f t="shared" si="2"/>
        <v>8</v>
      </c>
      <c r="J79" s="47" t="s">
        <v>199</v>
      </c>
      <c r="K79" s="48" t="str">
        <f>VLOOKUP(C79,'BASE CONSOLIDADA ENVIADA'!$E$15:$V$109,15,0)</f>
        <v>i) idem item 6.1.4.5</v>
      </c>
      <c r="L79" s="69" t="str">
        <f>VLOOKUP(C79,'BASE CONSOLIDADA ENVIADA'!$E$15:$V$109,17,0)</f>
        <v>atendido</v>
      </c>
      <c r="M79" s="72" t="str">
        <f>VLOOKUP(C79,'BASE CONSOLIDADA ENVIADA'!$E$15:$V$109,16,0)</f>
        <v>0 dias</v>
      </c>
      <c r="N79" s="3" t="s">
        <v>517</v>
      </c>
      <c r="O79" s="46" t="s">
        <v>862</v>
      </c>
    </row>
    <row r="80" spans="2:15" customFormat="1" ht="153">
      <c r="B80" s="34">
        <v>77</v>
      </c>
      <c r="C80" s="34" t="s">
        <v>233</v>
      </c>
      <c r="D80" s="34" t="s">
        <v>200</v>
      </c>
      <c r="E80" s="44" t="s">
        <v>190</v>
      </c>
      <c r="F80" s="4">
        <v>2</v>
      </c>
      <c r="G80" s="4">
        <v>2</v>
      </c>
      <c r="H80" s="4">
        <v>2</v>
      </c>
      <c r="I80" s="49">
        <f t="shared" si="2"/>
        <v>8</v>
      </c>
      <c r="J80" s="47" t="s">
        <v>236</v>
      </c>
      <c r="K80" s="48" t="str">
        <f>VLOOKUP(C80,'BASE CONSOLIDADA ENVIADA'!$E$15:$V$109,15,0)</f>
        <v>Solicitação ao CTIC por e-mail para treinamento sobre tabelas taxonômicas sugeridas pela Auditoria com solicitação de prazo (e-mail enviado em 08/12/2020). O item ii será realizado após o treinamento concretizado no item i.</v>
      </c>
      <c r="L80" s="69" t="str">
        <f>VLOOKUP(C80,'BASE CONSOLIDADA ENVIADA'!$E$15:$V$109,17,0)</f>
        <v>atendido</v>
      </c>
      <c r="M80" s="72" t="str">
        <f>VLOOKUP(C80,'BASE CONSOLIDADA ENVIADA'!$E$15:$V$109,16,0)</f>
        <v>0 dias</v>
      </c>
      <c r="N80" s="3" t="s">
        <v>517</v>
      </c>
      <c r="O80" s="46" t="s">
        <v>862</v>
      </c>
    </row>
    <row r="81" spans="2:15" customFormat="1" ht="140.25">
      <c r="B81" s="34">
        <v>78</v>
      </c>
      <c r="C81" s="34" t="s">
        <v>273</v>
      </c>
      <c r="D81" s="34" t="s">
        <v>241</v>
      </c>
      <c r="E81" s="44" t="s">
        <v>274</v>
      </c>
      <c r="F81" s="4">
        <v>2</v>
      </c>
      <c r="G81" s="4">
        <v>2</v>
      </c>
      <c r="H81" s="4">
        <v>2</v>
      </c>
      <c r="I81" s="49">
        <f t="shared" si="2"/>
        <v>8</v>
      </c>
      <c r="J81" s="47" t="s">
        <v>276</v>
      </c>
      <c r="K81" s="48" t="str">
        <f>VLOOKUP(C81,'BASE CONSOLIDADA ENVIADA'!$E$15:$V$109,15,0)</f>
        <v>Foi informado pelo CTIC em reunião realizada com a Comissão de Controle Interno e a Assistência Técnica do Centro de Finanças e Contabilidade, que a Área Meio do Ministério Público do Estado de São Paulo não possui um sistema integrado para trabalhar com a tabela taxonômica, razão pela qual, no momento, não será necessário a realização de treinamento.</v>
      </c>
      <c r="L81" s="69" t="str">
        <f>VLOOKUP(C81,'BASE CONSOLIDADA ENVIADA'!$E$15:$V$109,17,0)</f>
        <v>atendido</v>
      </c>
      <c r="M81" s="69" t="str">
        <f>VLOOKUP(C81,'BASE CONSOLIDADA ENVIADA'!$E$15:$V$109,16,0)</f>
        <v>0 dias</v>
      </c>
      <c r="N81" s="3" t="s">
        <v>517</v>
      </c>
      <c r="O81" s="46" t="s">
        <v>862</v>
      </c>
    </row>
    <row r="82" spans="2:15" customFormat="1" ht="127.5">
      <c r="B82" s="34">
        <v>79</v>
      </c>
      <c r="C82" s="34" t="s">
        <v>282</v>
      </c>
      <c r="D82" s="34" t="s">
        <v>281</v>
      </c>
      <c r="E82" s="44" t="s">
        <v>170</v>
      </c>
      <c r="F82" s="4">
        <v>2</v>
      </c>
      <c r="G82" s="4">
        <v>2</v>
      </c>
      <c r="H82" s="4">
        <v>2</v>
      </c>
      <c r="I82" s="49">
        <f t="shared" si="2"/>
        <v>8</v>
      </c>
      <c r="J82" s="47" t="s">
        <v>285</v>
      </c>
      <c r="K82" s="48" t="str">
        <f>VLOOKUP(C82,'BASE CONSOLIDADA ENVIADA'!$E$15:$V$109,15,0)</f>
        <v>Com os Processos da Subárea digitalizados, foi possível estruturar uma lógica de trabalho remoto que não gerasse prejuízo à produtividade e à qualidade da entrega. Foi estruturada uma escala de trabalho presencial, considerando que ainda existem empresas que não tem informatização quanto as faturas em bloco; dessa forma, ainda chegam diversas faturas em papel.</v>
      </c>
      <c r="L82" s="69" t="str">
        <f>VLOOKUP(C82,'BASE CONSOLIDADA ENVIADA'!$E$15:$V$109,17,0)</f>
        <v>atendido</v>
      </c>
      <c r="M82" s="72" t="str">
        <f>VLOOKUP(C82,'BASE CONSOLIDADA ENVIADA'!$E$15:$V$109,16,0)</f>
        <v>0 dias</v>
      </c>
      <c r="N82" s="3" t="s">
        <v>517</v>
      </c>
      <c r="O82" s="46" t="s">
        <v>862</v>
      </c>
    </row>
    <row r="83" spans="2:15" customFormat="1" ht="140.25">
      <c r="B83" s="34">
        <v>80</v>
      </c>
      <c r="C83" s="34" t="s">
        <v>628</v>
      </c>
      <c r="D83" s="34" t="s">
        <v>281</v>
      </c>
      <c r="E83" s="44" t="s">
        <v>292</v>
      </c>
      <c r="F83" s="4">
        <v>2</v>
      </c>
      <c r="G83" s="4">
        <v>2</v>
      </c>
      <c r="H83" s="4">
        <v>2</v>
      </c>
      <c r="I83" s="49">
        <f t="shared" si="2"/>
        <v>8</v>
      </c>
      <c r="J83" s="47" t="s">
        <v>296</v>
      </c>
      <c r="K83" s="48" t="str">
        <f>VLOOKUP(C83,'BASE CONSOLIDADA ENVIADA'!$E$15:$V$109,15,0)</f>
        <v>Devido as diversas atualizações do Setor, estamos no aguardo de definicões para finalizarmos o manual.</v>
      </c>
      <c r="L83" s="69" t="str">
        <f>VLOOKUP(C83,'BASE CONSOLIDADA ENVIADA'!$E$15:$V$109,17,0)</f>
        <v>atendido</v>
      </c>
      <c r="M83" s="72" t="str">
        <f>VLOOKUP(C83,'BASE CONSOLIDADA ENVIADA'!$E$15:$V$109,16,0)</f>
        <v>0 dias</v>
      </c>
      <c r="N83" s="3" t="s">
        <v>517</v>
      </c>
      <c r="O83" s="46" t="s">
        <v>862</v>
      </c>
    </row>
    <row r="84" spans="2:15" customFormat="1" ht="114.75">
      <c r="B84" s="34">
        <v>81</v>
      </c>
      <c r="C84" s="34" t="s">
        <v>352</v>
      </c>
      <c r="D84" s="34" t="s">
        <v>336</v>
      </c>
      <c r="E84" s="44" t="s">
        <v>353</v>
      </c>
      <c r="F84" s="4">
        <v>2</v>
      </c>
      <c r="G84" s="4">
        <v>2</v>
      </c>
      <c r="H84" s="4">
        <v>2</v>
      </c>
      <c r="I84" s="49">
        <f t="shared" si="2"/>
        <v>8</v>
      </c>
      <c r="J84" s="47" t="s">
        <v>356</v>
      </c>
      <c r="K84" s="48" t="str">
        <f>VLOOKUP(C84,'BASE CONSOLIDADA ENVIADA'!$E$15:$V$109,15,0)</f>
        <v>Estamos em um processo de solicitação de mudanças, junto à Diretoria Geral, para melhor adequação da execução da elaboração das planilhas e autorização de pagamento do reembolso de diárias de servidores e também, em relaçao ao reembolso com despesas de transportes, referente ao deslocamento constante de servidores, por diversas razões, inerentes às suas funções, necessários ao desempenho de suas atividades em outras localidades.</v>
      </c>
      <c r="L84" s="69" t="str">
        <f>VLOOKUP(C84,'BASE CONSOLIDADA ENVIADA'!$E$15:$V$109,17,0)</f>
        <v>atendido</v>
      </c>
      <c r="M84" s="72" t="str">
        <f>VLOOKUP(C84,'BASE CONSOLIDADA ENVIADA'!$E$15:$V$109,16,0)</f>
        <v>0 dias</v>
      </c>
      <c r="N84" s="3" t="s">
        <v>517</v>
      </c>
      <c r="O84" s="46" t="s">
        <v>862</v>
      </c>
    </row>
    <row r="85" spans="2:15" customFormat="1" ht="140.25">
      <c r="B85" s="34">
        <v>82</v>
      </c>
      <c r="C85" s="34" t="s">
        <v>363</v>
      </c>
      <c r="D85" s="34" t="s">
        <v>357</v>
      </c>
      <c r="E85" s="44" t="s">
        <v>364</v>
      </c>
      <c r="F85" s="4">
        <v>2</v>
      </c>
      <c r="G85" s="4">
        <v>2</v>
      </c>
      <c r="H85" s="4">
        <v>2</v>
      </c>
      <c r="I85" s="49">
        <f t="shared" si="2"/>
        <v>8</v>
      </c>
      <c r="J85" s="47" t="s">
        <v>367</v>
      </c>
      <c r="K85" s="48" t="str">
        <f>VLOOKUP(C85,'BASE CONSOLIDADA ENVIADA'!$E$15:$V$109,15,0)</f>
        <v>Já foi disponibilizada a planilha de controle de locações em parceria com a Diretoria de Contabilidade  e Centro de Engenharia, através do Sharepoint, OneDrive.</v>
      </c>
      <c r="L85" s="69" t="str">
        <f>VLOOKUP(C85,'BASE CONSOLIDADA ENVIADA'!$E$15:$V$109,17,0)</f>
        <v>atendido</v>
      </c>
      <c r="M85" s="72" t="str">
        <f>VLOOKUP(C85,'BASE CONSOLIDADA ENVIADA'!$E$15:$V$109,16,0)</f>
        <v>0 dias</v>
      </c>
      <c r="N85" s="3" t="s">
        <v>517</v>
      </c>
      <c r="O85" s="46" t="s">
        <v>862</v>
      </c>
    </row>
    <row r="86" spans="2:15" customFormat="1" ht="127.5">
      <c r="B86" s="34">
        <v>83</v>
      </c>
      <c r="C86" s="34" t="s">
        <v>397</v>
      </c>
      <c r="D86" s="34" t="s">
        <v>391</v>
      </c>
      <c r="E86" s="44" t="s">
        <v>170</v>
      </c>
      <c r="F86" s="4">
        <v>2</v>
      </c>
      <c r="G86" s="4">
        <v>2</v>
      </c>
      <c r="H86" s="4">
        <v>2</v>
      </c>
      <c r="I86" s="49">
        <f t="shared" si="2"/>
        <v>8</v>
      </c>
      <c r="J86" s="47" t="s">
        <v>400</v>
      </c>
      <c r="K86" s="48" t="str">
        <f>VLOOKUP(C86,'BASE CONSOLIDADA ENVIADA'!$E$15:$V$109,15,0)</f>
        <v>O cumprimento da escala presencial teve início em 03/08/2020, conforme melhoria da situação da pandemia no Estado de São Paulo.  
Todas as atividades desenvolvidas se mostraram possíveis de execução em teletrabalho com o uso do SEI, Sharepoint, Bibl_CFC,  Teams e acesso ao Siafem através do VPN. O Teletrabalho não exige adaptações dos manuais existentes.</v>
      </c>
      <c r="L86" s="69" t="str">
        <f>VLOOKUP(C86,'BASE CONSOLIDADA ENVIADA'!$E$15:$V$109,17,0)</f>
        <v>atendido</v>
      </c>
      <c r="M86" s="72" t="s">
        <v>564</v>
      </c>
      <c r="N86" s="3" t="s">
        <v>517</v>
      </c>
      <c r="O86" s="46" t="s">
        <v>862</v>
      </c>
    </row>
    <row r="87" spans="2:15" customFormat="1" ht="153">
      <c r="B87" s="34">
        <v>84</v>
      </c>
      <c r="C87" s="34" t="s">
        <v>415</v>
      </c>
      <c r="D87" s="34" t="s">
        <v>391</v>
      </c>
      <c r="E87" s="44" t="s">
        <v>190</v>
      </c>
      <c r="F87" s="4">
        <v>2</v>
      </c>
      <c r="G87" s="4">
        <v>2</v>
      </c>
      <c r="H87" s="4">
        <v>2</v>
      </c>
      <c r="I87" s="49">
        <f t="shared" si="2"/>
        <v>8</v>
      </c>
      <c r="J87" s="47" t="s">
        <v>417</v>
      </c>
      <c r="K87" s="48" t="str">
        <f>VLOOKUP(C87,'BASE CONSOLIDADA ENVIADA'!$E$15:$V$109,15,0)</f>
        <v>Quanto à recomendação I e II: Como ainda não há Classe – disponibilizada para “Procedimento de Gestão Administrativa” consulta em 30/03/2021, inviabilizando o treinamento proposto. Durante o desenvolvimento do sistema para o Centro de Finanças solicitaremos que sejam observadas as Tabelas Taxonômicas, visto que a aplicação das mesmas pressupõe um sistema informatizado já parametrizado</v>
      </c>
      <c r="L87" s="69" t="str">
        <f>VLOOKUP(C87,'BASE CONSOLIDADA ENVIADA'!$E$15:$V$109,17,0)</f>
        <v>atendido</v>
      </c>
      <c r="M87" s="72" t="s">
        <v>564</v>
      </c>
      <c r="N87" s="3" t="s">
        <v>517</v>
      </c>
      <c r="O87" s="46" t="s">
        <v>862</v>
      </c>
    </row>
    <row r="88" spans="2:15" customFormat="1" ht="30.75" customHeight="1">
      <c r="B88" s="34">
        <v>85</v>
      </c>
      <c r="C88" s="34" t="s">
        <v>132</v>
      </c>
      <c r="D88" s="34" t="s">
        <v>103</v>
      </c>
      <c r="E88" s="44" t="s">
        <v>133</v>
      </c>
      <c r="F88" s="4">
        <v>2</v>
      </c>
      <c r="G88" s="4">
        <v>3</v>
      </c>
      <c r="H88" s="4">
        <v>1</v>
      </c>
      <c r="I88" s="49">
        <f t="shared" si="2"/>
        <v>6</v>
      </c>
      <c r="J88" s="47" t="s">
        <v>136</v>
      </c>
      <c r="K88" s="48" t="str">
        <f>VLOOKUP(C88,'BASE CONSOLIDADA ENVIADA'!$E$15:$V$109,15,0)</f>
        <v>Quanto à divulgação e atualização de dados no Portal da Transparência. Solicitado ao CTIC a devida adequação de acesso aos dados do Portal de Transparência, sendo prontamente atendido. Efetuado procedimento interno para atendimento regular de alimentação ao sistema.</v>
      </c>
      <c r="L88" s="69" t="str">
        <f>VLOOKUP(C88,'BASE CONSOLIDADA ENVIADA'!$E$15:$V$109,17,0)</f>
        <v>atendido</v>
      </c>
      <c r="M88" s="72" t="str">
        <f>VLOOKUP(C88,'BASE CONSOLIDADA ENVIADA'!$E$15:$V$109,16,0)</f>
        <v>0 dias</v>
      </c>
      <c r="N88" s="3" t="s">
        <v>517</v>
      </c>
      <c r="O88" s="46" t="s">
        <v>862</v>
      </c>
    </row>
    <row r="89" spans="2:15" customFormat="1" ht="35.25" customHeight="1">
      <c r="B89" s="34">
        <v>86</v>
      </c>
      <c r="C89" s="34" t="s">
        <v>503</v>
      </c>
      <c r="D89" s="34" t="s">
        <v>863</v>
      </c>
      <c r="E89" s="44" t="s">
        <v>510</v>
      </c>
      <c r="F89" s="4">
        <v>2</v>
      </c>
      <c r="G89" s="4">
        <v>2</v>
      </c>
      <c r="H89" s="4">
        <v>1</v>
      </c>
      <c r="I89" s="49">
        <f t="shared" si="2"/>
        <v>4</v>
      </c>
      <c r="J89" s="47" t="s">
        <v>508</v>
      </c>
      <c r="K89" s="48" t="s">
        <v>694</v>
      </c>
      <c r="L89" s="69" t="str">
        <f>VLOOKUP(C89,'BASE CONSOLIDADA ENVIADA'!$E$15:$V$109,17,0)</f>
        <v>atendido</v>
      </c>
      <c r="M89" s="72" t="str">
        <f>VLOOKUP(C89,'BASE CONSOLIDADA ENVIADA'!$E$15:$V$109,16,0)</f>
        <v>0 dias</v>
      </c>
      <c r="N89" s="3" t="s">
        <v>519</v>
      </c>
      <c r="O89" s="46" t="s">
        <v>862</v>
      </c>
    </row>
    <row r="90" spans="2:15" customFormat="1" ht="28.5" customHeight="1">
      <c r="B90" s="34">
        <v>87</v>
      </c>
      <c r="C90" s="34" t="s">
        <v>26</v>
      </c>
      <c r="D90" s="34" t="s">
        <v>25</v>
      </c>
      <c r="E90" s="44" t="s">
        <v>27</v>
      </c>
      <c r="F90" s="4">
        <v>1</v>
      </c>
      <c r="G90" s="4">
        <v>2</v>
      </c>
      <c r="H90" s="4">
        <v>1</v>
      </c>
      <c r="I90" s="49">
        <f t="shared" si="2"/>
        <v>2</v>
      </c>
      <c r="J90" s="47" t="s">
        <v>31</v>
      </c>
      <c r="K90" s="48" t="str">
        <f>VLOOKUP(C90,'BASE CONSOLIDADA ENVIADA'!$E$15:$V$109,15,0)</f>
        <v>O Setor de Diárias, em atenção à solicitação, junto à Diretoria do CFC, iniciou um projeto que realiza um mapeamento das alterações necessárias em questões que se relacionam com a atividade de pagamento de Diárias. Comunicando, ainda, aos setores correlatos e superiores que está à disposição para esclarecimentos e sugestões. Quando solicitado pelo Procurador Geral, disponibilizaremos os estudos para alteração da Resolução 1.124/2018, considerando que a iniciativa de alteração não é designada ao Setor.</v>
      </c>
      <c r="L90" s="69" t="str">
        <f>VLOOKUP(C90,'BASE CONSOLIDADA ENVIADA'!$E$15:$V$109,17,0)</f>
        <v>atendido</v>
      </c>
      <c r="M90" s="72" t="str">
        <f>VLOOKUP(C90,'BASE CONSOLIDADA ENVIADA'!$E$15:$V$109,16,0)</f>
        <v>0 dias</v>
      </c>
      <c r="N90" s="3" t="s">
        <v>517</v>
      </c>
      <c r="O90" s="46" t="s">
        <v>862</v>
      </c>
    </row>
    <row r="91" spans="2:15" ht="127.5">
      <c r="B91" s="34">
        <v>88</v>
      </c>
      <c r="C91" s="34" t="s">
        <v>92</v>
      </c>
      <c r="D91" s="34" t="s">
        <v>25</v>
      </c>
      <c r="E91" s="44" t="s">
        <v>93</v>
      </c>
      <c r="F91" s="4">
        <v>1</v>
      </c>
      <c r="G91" s="4">
        <v>1</v>
      </c>
      <c r="H91" s="4">
        <v>2</v>
      </c>
      <c r="I91" s="49">
        <f t="shared" si="2"/>
        <v>2</v>
      </c>
      <c r="J91" s="47" t="s">
        <v>96</v>
      </c>
      <c r="K91" s="48" t="str">
        <f>VLOOKUP(C91,'BASE CONSOLIDADA ENVIADA'!$E$15:$V$109,15,0)</f>
        <v xml:space="preserve">Em consulta ao Manual de Tabelas Unificadas do CNMP em acesso à lista "Administrativo do MP (Área meio)", verifica-se até o presente, dentre os nomes adotados para a padronização oficial de termos, não se encontram disponíveis as nomeclaturas relacionadas ao Setor de Diárias. Situações decorrentes de especificidades atinentes às atividades desenvolvidas administrativamente. Anota-se ainda que o Setor se dedica a alçar a utilização dos termos atendendo, sempre, às nomenclaturas da seara administrativa e da comunicação entre os departamentos. </v>
      </c>
      <c r="L91" s="69" t="str">
        <f>VLOOKUP(C91,'BASE CONSOLIDADA ENVIADA'!$E$15:$V$109,17,0)</f>
        <v>atendido</v>
      </c>
      <c r="M91" s="72" t="str">
        <f>VLOOKUP(C91,'BASE CONSOLIDADA ENVIADA'!$E$15:$V$109,16,0)</f>
        <v>0 dias</v>
      </c>
      <c r="N91" s="3" t="s">
        <v>517</v>
      </c>
      <c r="O91" s="46" t="s">
        <v>862</v>
      </c>
    </row>
    <row r="92" spans="2:15" customFormat="1" ht="318.75">
      <c r="B92" s="34">
        <v>89</v>
      </c>
      <c r="C92" s="34" t="s">
        <v>42</v>
      </c>
      <c r="D92" s="34" t="s">
        <v>25</v>
      </c>
      <c r="E92" s="44" t="s">
        <v>43</v>
      </c>
      <c r="F92" s="4">
        <v>2</v>
      </c>
      <c r="G92" s="4">
        <v>1</v>
      </c>
      <c r="H92" s="4">
        <v>1</v>
      </c>
      <c r="I92" s="49">
        <f t="shared" si="2"/>
        <v>2</v>
      </c>
      <c r="J92" s="47" t="s">
        <v>47</v>
      </c>
      <c r="K92" s="48" t="str">
        <f>VLOOKUP(C92,'BASE CONSOLIDADA ENVIADA'!$E$15:$V$109,15,0)</f>
        <v>Como já mencionado na correspondência eletrônica datada de 8/9 p.p., a
Subárea de Cadastro promoveu algumas alterações importantes na unidade, readequando o
trabalho da referida servidora, Auxiliar de Promotoria I, para o auxílio aos Oficiais de
Promotoria da unidade.
Destaque-se que o serviço realizado outrora pela servidora passou a ser desempenhado,
desde o início do mês corrente (novembro/2020), pela Subárea de Diárias, agora pertencente
ao Centro de Finanças e Contabilidade.
Entretanto, em que pese a readequação das atividades desenvolvidas pela referida servidora
realizada pela Subárea de Cadastro conforme informado no Plano de Providências
encaminhado por meio da correspondência eletrônica datada de 23/10 p.p., em razão de
reorganização/redistribuição das atividades da referida Subárea, excepcionalmente ainda
neste mês de novembro de 2020 (mais precisamente até 14/11 p.p.), a referida servidora
acompanhou e providenciou 01 (um) documento de cessação de implantação de Serviço de
Natureza Especial no Sistema CRH.</v>
      </c>
      <c r="L92" s="69" t="str">
        <f>VLOOKUP(C92,'BASE CONSOLIDADA ENVIADA'!$E$15:$V$109,17,0)</f>
        <v>atendido</v>
      </c>
      <c r="M92" s="72" t="str">
        <f>VLOOKUP(C92,'BASE CONSOLIDADA ENVIADA'!$E$15:$V$109,16,0)</f>
        <v>0 dias</v>
      </c>
      <c r="N92" s="3" t="s">
        <v>517</v>
      </c>
      <c r="O92" s="46" t="s">
        <v>862</v>
      </c>
    </row>
    <row r="93" spans="2:15" ht="63.75">
      <c r="B93" s="34">
        <v>90</v>
      </c>
      <c r="C93" s="34" t="s">
        <v>84</v>
      </c>
      <c r="D93" s="34" t="s">
        <v>25</v>
      </c>
      <c r="E93" s="44" t="s">
        <v>85</v>
      </c>
      <c r="F93" s="4">
        <v>1</v>
      </c>
      <c r="G93" s="4">
        <v>2</v>
      </c>
      <c r="H93" s="4">
        <v>1</v>
      </c>
      <c r="I93" s="49">
        <f t="shared" si="2"/>
        <v>2</v>
      </c>
      <c r="J93" s="47" t="s">
        <v>89</v>
      </c>
      <c r="K93" s="48" t="str">
        <f>VLOOKUP(C93,'BASE CONSOLIDADA ENVIADA'!$E$15:$V$109,15,0)</f>
        <v>Em atendimento à solicitação desta auditoria o Setor reuniu os documentos e manuais que se relacionam com as atividades executadas e enviou ao Diretor de Departamento para análise e aprovação.</v>
      </c>
      <c r="L93" s="69" t="str">
        <f>VLOOKUP(C93,'BASE CONSOLIDADA ENVIADA'!$E$15:$V$109,17,0)</f>
        <v>atendido</v>
      </c>
      <c r="M93" s="72" t="str">
        <f>VLOOKUP(C93,'BASE CONSOLIDADA ENVIADA'!$E$15:$V$109,16,0)</f>
        <v>0 dias</v>
      </c>
      <c r="N93" s="3" t="s">
        <v>517</v>
      </c>
      <c r="O93" s="46" t="s">
        <v>862</v>
      </c>
    </row>
    <row r="94" spans="2:15" ht="140.25">
      <c r="B94" s="34">
        <v>91</v>
      </c>
      <c r="C94" s="34" t="s">
        <v>77</v>
      </c>
      <c r="D94" s="34" t="s">
        <v>25</v>
      </c>
      <c r="E94" s="44" t="s">
        <v>78</v>
      </c>
      <c r="F94" s="4">
        <v>1</v>
      </c>
      <c r="G94" s="4">
        <v>1</v>
      </c>
      <c r="H94" s="4">
        <v>1</v>
      </c>
      <c r="I94" s="49">
        <f t="shared" si="2"/>
        <v>1</v>
      </c>
      <c r="J94" s="47" t="s">
        <v>82</v>
      </c>
      <c r="K94" s="48" t="str">
        <f>VLOOKUP(C94,'BASE CONSOLIDADA ENVIADA'!$E$15:$V$109,15,0)</f>
        <v>Como já mencionado anteriormente, em razão das recentes alterações
havidas na Instituição, em especial neste Centro de Recursos Humanos, se encontra em
andamento reformulação do Ato 23/1991, que será oportunamente reeditado.
Na oportunidade, cabe-nos destacar que a Subárea de Diárias, unidade também ora auditada,
desde novembro p.p. passou a integrar o Centro de Finanças e Contabilidade, no qual tramita
atualmente todo o fluxo de diárias.</v>
      </c>
      <c r="L94" s="69" t="str">
        <f>VLOOKUP(C94,'BASE CONSOLIDADA ENVIADA'!$E$15:$V$109,17,0)</f>
        <v>atendido</v>
      </c>
      <c r="M94" s="72" t="str">
        <f>VLOOKUP(C94,'BASE CONSOLIDADA ENVIADA'!$E$15:$V$109,16,0)</f>
        <v>0 dias</v>
      </c>
      <c r="N94" s="3" t="s">
        <v>517</v>
      </c>
      <c r="O94" s="46" t="s">
        <v>862</v>
      </c>
    </row>
    <row r="95" spans="2:15" ht="76.5">
      <c r="B95" s="34">
        <v>92</v>
      </c>
      <c r="C95" s="34" t="s">
        <v>337</v>
      </c>
      <c r="D95" s="34" t="s">
        <v>336</v>
      </c>
      <c r="E95" s="44" t="s">
        <v>338</v>
      </c>
      <c r="F95" s="4">
        <v>1</v>
      </c>
      <c r="G95" s="4">
        <v>1</v>
      </c>
      <c r="H95" s="4">
        <v>1</v>
      </c>
      <c r="I95" s="49">
        <f t="shared" si="2"/>
        <v>1</v>
      </c>
      <c r="J95" s="47" t="s">
        <v>341</v>
      </c>
      <c r="K95" s="48" t="str">
        <f>VLOOKUP(C95,'BASE CONSOLIDADA ENVIADA'!$E$15:$V$109,15,0)</f>
        <v>Estamos em processo de mudança de endereço, alocando-se para outro prédio. A Diretoria deste Centro de Finanças e Contabilidade, certamente, tão logo estejamos alocados no novo endereço, encaminhará relação de todos os telefones relativos às suas subáreas, inclusive esta, Subárea de Despesa.</v>
      </c>
      <c r="L95" s="69" t="str">
        <f>VLOOKUP(C95,'BASE CONSOLIDADA ENVIADA'!$E$15:$V$109,17,0)</f>
        <v>atendido</v>
      </c>
      <c r="M95" s="72" t="str">
        <f>VLOOKUP(C95,'BASE CONSOLIDADA ENVIADA'!$E$15:$V$109,16,0)</f>
        <v>0 dias</v>
      </c>
      <c r="N95" s="3" t="s">
        <v>517</v>
      </c>
      <c r="O95" s="46" t="s">
        <v>862</v>
      </c>
    </row>
    <row r="96" spans="2:15" ht="63.75">
      <c r="B96" s="34">
        <v>93</v>
      </c>
      <c r="C96" s="34" t="s">
        <v>358</v>
      </c>
      <c r="D96" s="34" t="s">
        <v>357</v>
      </c>
      <c r="E96" s="44" t="s">
        <v>359</v>
      </c>
      <c r="F96" s="4">
        <v>1</v>
      </c>
      <c r="G96" s="4">
        <v>1</v>
      </c>
      <c r="H96" s="4">
        <v>1</v>
      </c>
      <c r="I96" s="49">
        <f t="shared" si="2"/>
        <v>1</v>
      </c>
      <c r="J96" s="47" t="s">
        <v>361</v>
      </c>
      <c r="K96" s="48" t="str">
        <f>VLOOKUP(C96,'BASE CONSOLIDADA ENVIADA'!$E$15:$V$109,15,0)</f>
        <v>a mudança para o Ed. Santa  Lucia ocorreu em 22/01/21, após foi solicitado a telefonia numero novos e consequentemente informado a DDAC , para inclusão na lista Institucional</v>
      </c>
      <c r="L96" s="69" t="str">
        <f>VLOOKUP(C96,'BASE CONSOLIDADA ENVIADA'!$E$15:$V$109,17,0)</f>
        <v>atendido</v>
      </c>
      <c r="M96" s="72" t="str">
        <f>VLOOKUP(C96,'BASE CONSOLIDADA ENVIADA'!$E$15:$V$109,16,0)</f>
        <v>0 dias</v>
      </c>
      <c r="N96" s="3" t="s">
        <v>517</v>
      </c>
      <c r="O96" s="46" t="s">
        <v>862</v>
      </c>
    </row>
    <row r="97" spans="2:15" ht="89.25">
      <c r="B97" s="34">
        <v>94</v>
      </c>
      <c r="C97" s="34" t="s">
        <v>424</v>
      </c>
      <c r="D97" s="34" t="s">
        <v>423</v>
      </c>
      <c r="E97" s="44" t="s">
        <v>425</v>
      </c>
      <c r="F97" s="4">
        <v>1</v>
      </c>
      <c r="G97" s="4">
        <v>1</v>
      </c>
      <c r="H97" s="4">
        <v>1</v>
      </c>
      <c r="I97" s="49">
        <f t="shared" si="2"/>
        <v>1</v>
      </c>
      <c r="J97" s="47" t="s">
        <v>428</v>
      </c>
      <c r="K97" s="48" t="str">
        <f>VLOOKUP(C97,'BASE CONSOLIDADA ENVIADA'!$E$15:$V$109,15,0)</f>
        <v>Foi comunicado a diretoria de contabilidade a sugestão do Manual ser acessado via intranet, restando apenas solicitar a área responsável a execução.</v>
      </c>
      <c r="L97" s="69" t="str">
        <f>VLOOKUP(C97,'BASE CONSOLIDADA ENVIADA'!$E$15:$V$109,17,0)</f>
        <v>atendido</v>
      </c>
      <c r="M97" s="72" t="str">
        <f>VLOOKUP(C97,'BASE CONSOLIDADA ENVIADA'!$E$15:$V$109,16,0)</f>
        <v>0 dias</v>
      </c>
      <c r="N97" s="3" t="s">
        <v>517</v>
      </c>
      <c r="O97" s="46" t="s">
        <v>862</v>
      </c>
    </row>
    <row r="98" spans="2:15" ht="51">
      <c r="B98" s="34">
        <v>95</v>
      </c>
      <c r="C98" s="34" t="s">
        <v>430</v>
      </c>
      <c r="D98" s="34" t="s">
        <v>423</v>
      </c>
      <c r="E98" s="44" t="s">
        <v>338</v>
      </c>
      <c r="F98" s="4">
        <v>1</v>
      </c>
      <c r="G98" s="4">
        <v>1</v>
      </c>
      <c r="H98" s="4">
        <v>1</v>
      </c>
      <c r="I98" s="49">
        <f t="shared" si="2"/>
        <v>1</v>
      </c>
      <c r="J98" s="47" t="s">
        <v>433</v>
      </c>
      <c r="K98" s="48" t="str">
        <f>VLOOKUP(C98,'BASE CONSOLIDADA ENVIADA'!$E$15:$V$109,15,0)</f>
        <v>Conforme recomendação solicitaremos a inclusão de contatos telefônicos para SAAT/CFC-Adiantamentos, na lista telefônica, assim que for realizada a mudança do setor para o novo endereço - prédio Santa Lúcia, em breve</v>
      </c>
      <c r="L98" s="69" t="str">
        <f>VLOOKUP(C98,'BASE CONSOLIDADA ENVIADA'!$E$15:$V$109,17,0)</f>
        <v>atendido</v>
      </c>
      <c r="M98" s="72" t="str">
        <f>VLOOKUP(C98,'BASE CONSOLIDADA ENVIADA'!$E$15:$V$109,16,0)</f>
        <v>0 dias</v>
      </c>
      <c r="N98" s="3" t="s">
        <v>517</v>
      </c>
      <c r="O98" s="46" t="s">
        <v>862</v>
      </c>
    </row>
  </sheetData>
  <autoFilter ref="C3:O98" xr:uid="{00000000-0009-0000-0000-000007000000}"/>
  <pageMargins left="0.51181102362204722" right="0.51181102362204722" top="0.78740157480314965" bottom="0.78740157480314965" header="0.31496062992125984" footer="0.31496062992125984"/>
  <pageSetup paperSize="9" scale="1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E10"/>
  <sheetViews>
    <sheetView workbookViewId="0">
      <selection activeCell="C6" sqref="C6:C9"/>
    </sheetView>
  </sheetViews>
  <sheetFormatPr defaultRowHeight="15"/>
  <cols>
    <col min="2" max="2" width="26" bestFit="1" customWidth="1"/>
    <col min="3" max="3" width="19.5703125" customWidth="1"/>
    <col min="4" max="4" width="13.85546875" bestFit="1" customWidth="1"/>
    <col min="5" max="7" width="10.28515625" bestFit="1" customWidth="1"/>
    <col min="8" max="8" width="13.85546875" bestFit="1" customWidth="1"/>
    <col min="9" max="9" width="10.28515625" bestFit="1" customWidth="1"/>
    <col min="10" max="10" width="18.7109375" bestFit="1" customWidth="1"/>
    <col min="11" max="11" width="29.28515625" bestFit="1" customWidth="1"/>
    <col min="12" max="12" width="18" bestFit="1" customWidth="1"/>
    <col min="13" max="13" width="10.28515625" bestFit="1" customWidth="1"/>
  </cols>
  <sheetData>
    <row r="4" spans="2:5">
      <c r="B4" s="50" t="s">
        <v>864</v>
      </c>
      <c r="C4" s="50" t="s">
        <v>865</v>
      </c>
    </row>
    <row r="5" spans="2:5">
      <c r="B5" s="50" t="s">
        <v>515</v>
      </c>
      <c r="C5" t="s">
        <v>564</v>
      </c>
      <c r="D5" t="s">
        <v>866</v>
      </c>
      <c r="E5" t="s">
        <v>520</v>
      </c>
    </row>
    <row r="6" spans="2:5">
      <c r="B6" s="51" t="s">
        <v>840</v>
      </c>
      <c r="C6" s="52">
        <v>17</v>
      </c>
      <c r="D6" s="52">
        <v>1</v>
      </c>
      <c r="E6" s="52">
        <v>18</v>
      </c>
    </row>
    <row r="7" spans="2:5">
      <c r="B7" s="51" t="s">
        <v>841</v>
      </c>
      <c r="C7" s="52">
        <v>35</v>
      </c>
      <c r="D7" s="52">
        <v>1</v>
      </c>
      <c r="E7" s="52">
        <v>36</v>
      </c>
    </row>
    <row r="8" spans="2:5">
      <c r="B8" s="51" t="s">
        <v>861</v>
      </c>
      <c r="C8" s="52">
        <v>15</v>
      </c>
      <c r="D8" s="52">
        <v>1</v>
      </c>
      <c r="E8" s="52">
        <v>16</v>
      </c>
    </row>
    <row r="9" spans="2:5">
      <c r="B9" s="51" t="s">
        <v>862</v>
      </c>
      <c r="C9" s="52">
        <v>25</v>
      </c>
      <c r="D9" s="52"/>
      <c r="E9" s="52">
        <v>25</v>
      </c>
    </row>
    <row r="10" spans="2:5">
      <c r="B10" s="51" t="s">
        <v>520</v>
      </c>
      <c r="C10" s="52">
        <v>92</v>
      </c>
      <c r="D10" s="52">
        <v>3</v>
      </c>
      <c r="E10" s="52">
        <v>95</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325083B538594B97FE5470534DCFB7" ma:contentTypeVersion="6" ma:contentTypeDescription="Create a new document." ma:contentTypeScope="" ma:versionID="29b6ef75ae6d8dc37f18acbde0b53444">
  <xsd:schema xmlns:xsd="http://www.w3.org/2001/XMLSchema" xmlns:xs="http://www.w3.org/2001/XMLSchema" xmlns:p="http://schemas.microsoft.com/office/2006/metadata/properties" xmlns:ns2="0886163f-ea52-42b3-abb8-ca5c9ddcaa1b" xmlns:ns3="e5f0aa8b-43ea-4813-9ced-0509424ea15b" targetNamespace="http://schemas.microsoft.com/office/2006/metadata/properties" ma:root="true" ma:fieldsID="3cc9f75924522beb4682136d0fcfc9a4" ns2:_="" ns3:_="">
    <xsd:import namespace="0886163f-ea52-42b3-abb8-ca5c9ddcaa1b"/>
    <xsd:import namespace="e5f0aa8b-43ea-4813-9ced-0509424ea1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86163f-ea52-42b3-abb8-ca5c9ddcaa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f0aa8b-43ea-4813-9ced-0509424ea1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5f0aa8b-43ea-4813-9ced-0509424ea15b">
      <UserInfo>
        <DisplayName>Luciene Aparecida Ramos</DisplayName>
        <AccountId>15</AccountId>
        <AccountType/>
      </UserInfo>
      <UserInfo>
        <DisplayName>Nelson Ferreira da Lage</DisplayName>
        <AccountId>19</AccountId>
        <AccountType/>
      </UserInfo>
      <UserInfo>
        <DisplayName>Milton Jose Gallo Junior</DisplayName>
        <AccountId>13</AccountId>
        <AccountType/>
      </UserInfo>
      <UserInfo>
        <DisplayName>Mario Amaral Vieira Neto</DisplayName>
        <AccountId>12</AccountId>
        <AccountType/>
      </UserInfo>
      <UserInfo>
        <DisplayName>Alexandre Teixeira de Freitas</DisplayName>
        <AccountId>48</AccountId>
        <AccountType/>
      </UserInfo>
    </SharedWithUsers>
  </documentManagement>
</p:properties>
</file>

<file path=customXml/itemProps1.xml><?xml version="1.0" encoding="utf-8"?>
<ds:datastoreItem xmlns:ds="http://schemas.openxmlformats.org/officeDocument/2006/customXml" ds:itemID="{8DAEF956-CA1D-465A-BDB7-0B8A9B28E5D8}"/>
</file>

<file path=customXml/itemProps2.xml><?xml version="1.0" encoding="utf-8"?>
<ds:datastoreItem xmlns:ds="http://schemas.openxmlformats.org/officeDocument/2006/customXml" ds:itemID="{ACFA9240-A3EB-490A-8B41-055868E9EF51}"/>
</file>

<file path=customXml/itemProps3.xml><?xml version="1.0" encoding="utf-8"?>
<ds:datastoreItem xmlns:ds="http://schemas.openxmlformats.org/officeDocument/2006/customXml" ds:itemID="{74EB4FF5-277A-4C18-9209-7910A7DFD5E5}"/>
</file>

<file path=docProps/app.xml><?xml version="1.0" encoding="utf-8"?>
<Properties xmlns="http://schemas.openxmlformats.org/officeDocument/2006/extended-properties" xmlns:vt="http://schemas.openxmlformats.org/officeDocument/2006/docPropsVTypes">
  <Application>Microsoft Excel Online</Application>
  <Manager/>
  <Company>MP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dc:creator>
  <cp:keywords/>
  <dc:description/>
  <cp:lastModifiedBy/>
  <cp:revision/>
  <dcterms:created xsi:type="dcterms:W3CDTF">2020-07-27T14:18:47Z</dcterms:created>
  <dcterms:modified xsi:type="dcterms:W3CDTF">2021-05-03T15:31:34Z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0x0101005E325083B538594B97FE5470534DCFB7</vt:lpwstr>
  </property>
</Properties>
</file>